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85" yWindow="65521" windowWidth="11355" windowHeight="10710" activeTab="0"/>
  </bookViews>
  <sheets>
    <sheet name="表8" sheetId="1" r:id="rId1"/>
  </sheets>
  <definedNames/>
  <calcPr fullCalcOnLoad="1"/>
</workbook>
</file>

<file path=xl/sharedStrings.xml><?xml version="1.0" encoding="utf-8"?>
<sst xmlns="http://schemas.openxmlformats.org/spreadsheetml/2006/main" count="312" uniqueCount="47">
  <si>
    <t>区分</t>
  </si>
  <si>
    <t>合計</t>
  </si>
  <si>
    <t>％</t>
  </si>
  <si>
    <t>～20.4</t>
  </si>
  <si>
    <t>≦10.4</t>
  </si>
  <si>
    <t>平  均</t>
  </si>
  <si>
    <t>～30.4</t>
  </si>
  <si>
    <t>～50.4</t>
  </si>
  <si>
    <t>50.5≦</t>
  </si>
  <si>
    <t>≦20.4</t>
  </si>
  <si>
    <t>≦30.4</t>
  </si>
  <si>
    <t>　　　　　％</t>
  </si>
  <si>
    <t>　　　　％</t>
  </si>
  <si>
    <t xml:space="preserve"> </t>
  </si>
  <si>
    <t>（単位：万／mℓ）</t>
  </si>
  <si>
    <t>８　月</t>
  </si>
  <si>
    <t>９　月</t>
  </si>
  <si>
    <t>１０　月</t>
  </si>
  <si>
    <t>平  均（４月～３月）</t>
  </si>
  <si>
    <t>参　考（前年度実績及び対比）</t>
  </si>
  <si>
    <t>石   狩</t>
  </si>
  <si>
    <t>空   知</t>
  </si>
  <si>
    <t>上   川</t>
  </si>
  <si>
    <t>後   志</t>
  </si>
  <si>
    <t>桧   山</t>
  </si>
  <si>
    <t>渡   島</t>
  </si>
  <si>
    <t>胆   振</t>
  </si>
  <si>
    <t>日   高</t>
  </si>
  <si>
    <t>十   勝</t>
  </si>
  <si>
    <t>釧   路</t>
  </si>
  <si>
    <t>根   室</t>
  </si>
  <si>
    <t>網   走</t>
  </si>
  <si>
    <t>宗   谷</t>
  </si>
  <si>
    <t>留   萌</t>
  </si>
  <si>
    <t>１１　月</t>
  </si>
  <si>
    <t>４　月</t>
  </si>
  <si>
    <t>５　月</t>
  </si>
  <si>
    <t>６　月</t>
  </si>
  <si>
    <t>７　月</t>
  </si>
  <si>
    <t>１２　月</t>
  </si>
  <si>
    <t>１　月</t>
  </si>
  <si>
    <t>２　月</t>
  </si>
  <si>
    <t>３　月</t>
  </si>
  <si>
    <t>地区</t>
  </si>
  <si>
    <t>表８  地区別合乳体細胞数検査成績内訳</t>
  </si>
  <si>
    <t>27年度平均</t>
  </si>
  <si>
    <t>28年度平均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</si>
</sst>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#,##0.0;[Red]\-#,##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_ "/>
    <numFmt numFmtId="186" formatCode="0.0000E+00;\d"/>
    <numFmt numFmtId="187" formatCode="0.0000E+00;\?"/>
    <numFmt numFmtId="188" formatCode="0.000E+00;\?"/>
    <numFmt numFmtId="189" formatCode="0.00E+00;\?"/>
    <numFmt numFmtId="190" formatCode="0.0E+00;\?"/>
    <numFmt numFmtId="191" formatCode="0E+00;\?"/>
    <numFmt numFmtId="192" formatCode="0_);[Red]\(0\)"/>
    <numFmt numFmtId="193" formatCode="0.0_);[Red]\(0.0\)"/>
    <numFmt numFmtId="194" formatCode="0_);\(0\)"/>
    <numFmt numFmtId="195" formatCode="0.0_);\(0.0\)"/>
    <numFmt numFmtId="196" formatCode="0.00_);\(0.00\)"/>
    <numFmt numFmtId="197" formatCode="0.000_);\(0.000\)"/>
    <numFmt numFmtId="198" formatCode="0.00000000"/>
    <numFmt numFmtId="199" formatCode="_(* #,##0_);_(* \(#,##0\);_(* &quot;-&quot;_);_(@_)"/>
    <numFmt numFmtId="200" formatCode="_(* #,##0.00_);_(* \(#,##0.00\);_(* &quot;-&quot;??_);_(@_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#,##0_);[Red]\(#,##0\)"/>
    <numFmt numFmtId="204" formatCode="#,##0.0_);[Red]\(#,##0.0\)"/>
    <numFmt numFmtId="205" formatCode="#,##0_ "/>
    <numFmt numFmtId="206" formatCode="0_ "/>
    <numFmt numFmtId="207" formatCode="#,##0.0_ ;[Red]\-#,##0.0\ "/>
    <numFmt numFmtId="208" formatCode="\(\ \ 0.0\);\(\-0.0\)"/>
    <numFmt numFmtId="209" formatCode="\(\ 0.0\);\(\-0.0\)"/>
    <numFmt numFmtId="210" formatCode="\(0.0\);\(\-0.0\)"/>
  </numFmts>
  <fonts count="48">
    <font>
      <sz val="11"/>
      <name val="HG丸ｺﾞｼｯｸM-PRO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sz val="8"/>
      <name val="ＭＳ Ｐ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62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62"/>
      <name val="ＭＳ 明朝"/>
      <family val="1"/>
    </font>
    <font>
      <b/>
      <sz val="13"/>
      <color indexed="62"/>
      <name val="ＭＳ 明朝"/>
      <family val="1"/>
    </font>
    <font>
      <b/>
      <sz val="11"/>
      <color indexed="62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62" applyFont="1" applyAlignment="1">
      <alignment vertical="center"/>
      <protection/>
    </xf>
    <xf numFmtId="0" fontId="2" fillId="0" borderId="0" xfId="62" applyFont="1" applyBorder="1" applyAlignment="1">
      <alignment vertical="center"/>
      <protection/>
    </xf>
    <xf numFmtId="0" fontId="4" fillId="0" borderId="0" xfId="62" applyFont="1" applyAlignment="1">
      <alignment horizontal="right"/>
      <protection/>
    </xf>
    <xf numFmtId="0" fontId="2" fillId="0" borderId="0" xfId="62" applyFont="1" applyAlignment="1">
      <alignment/>
      <protection/>
    </xf>
    <xf numFmtId="0" fontId="4" fillId="0" borderId="0" xfId="62" applyFont="1" applyBorder="1" applyAlignment="1">
      <alignment vertical="center"/>
      <protection/>
    </xf>
    <xf numFmtId="0" fontId="5" fillId="0" borderId="10" xfId="62" applyFont="1" applyBorder="1" applyAlignment="1">
      <alignment horizontal="right" vertical="center"/>
      <protection/>
    </xf>
    <xf numFmtId="0" fontId="5" fillId="0" borderId="0" xfId="62" applyFont="1" applyBorder="1" applyAlignment="1">
      <alignment horizontal="right" vertical="center"/>
      <protection/>
    </xf>
    <xf numFmtId="0" fontId="5" fillId="0" borderId="11" xfId="62" applyFont="1" applyBorder="1" applyAlignment="1">
      <alignment horizontal="right" vertical="center"/>
      <protection/>
    </xf>
    <xf numFmtId="0" fontId="5" fillId="0" borderId="0" xfId="62" applyFont="1" applyAlignment="1">
      <alignment horizontal="right" vertical="center"/>
      <protection/>
    </xf>
    <xf numFmtId="0" fontId="6" fillId="0" borderId="0" xfId="62" applyFont="1">
      <alignment/>
      <protection/>
    </xf>
    <xf numFmtId="0" fontId="2" fillId="0" borderId="0" xfId="62" applyFont="1" applyBorder="1">
      <alignment/>
      <protection/>
    </xf>
    <xf numFmtId="0" fontId="4" fillId="0" borderId="0" xfId="62" applyFont="1" applyBorder="1">
      <alignment/>
      <protection/>
    </xf>
    <xf numFmtId="193" fontId="3" fillId="0" borderId="12" xfId="61" applyNumberFormat="1" applyFont="1" applyFill="1" applyBorder="1" applyAlignment="1">
      <alignment horizontal="center" vertical="center"/>
      <protection/>
    </xf>
    <xf numFmtId="177" fontId="3" fillId="0" borderId="0" xfId="61" applyNumberFormat="1" applyFont="1" applyFill="1" applyBorder="1" applyAlignment="1">
      <alignment horizontal="center" vertical="center"/>
      <protection/>
    </xf>
    <xf numFmtId="177" fontId="10" fillId="0" borderId="13" xfId="62" applyNumberFormat="1" applyFont="1" applyBorder="1" applyAlignment="1">
      <alignment horizontal="center" vertical="center"/>
      <protection/>
    </xf>
    <xf numFmtId="177" fontId="10" fillId="0" borderId="14" xfId="62" applyNumberFormat="1" applyFont="1" applyBorder="1" applyAlignment="1">
      <alignment horizontal="center" vertical="center"/>
      <protection/>
    </xf>
    <xf numFmtId="177" fontId="10" fillId="0" borderId="15" xfId="62" applyNumberFormat="1" applyFont="1" applyBorder="1" applyAlignment="1">
      <alignment horizontal="center" vertical="center"/>
      <protection/>
    </xf>
    <xf numFmtId="0" fontId="1" fillId="0" borderId="0" xfId="62" applyFont="1">
      <alignment/>
      <protection/>
    </xf>
    <xf numFmtId="0" fontId="1" fillId="0" borderId="0" xfId="62" applyFont="1" applyBorder="1">
      <alignment/>
      <protection/>
    </xf>
    <xf numFmtId="193" fontId="13" fillId="0" borderId="16" xfId="61" applyNumberFormat="1" applyFont="1" applyFill="1" applyBorder="1" applyAlignment="1">
      <alignment horizontal="center" vertical="center"/>
      <protection/>
    </xf>
    <xf numFmtId="177" fontId="13" fillId="0" borderId="17" xfId="61" applyNumberFormat="1" applyFont="1" applyFill="1" applyBorder="1" applyAlignment="1">
      <alignment horizontal="center" vertical="center"/>
      <protection/>
    </xf>
    <xf numFmtId="0" fontId="6" fillId="0" borderId="18" xfId="62" applyFont="1" applyBorder="1" applyAlignment="1">
      <alignment horizontal="right" vertical="center"/>
      <protection/>
    </xf>
    <xf numFmtId="0" fontId="6" fillId="0" borderId="14" xfId="62" applyFont="1" applyBorder="1" applyAlignment="1">
      <alignment horizontal="left" vertical="center"/>
      <protection/>
    </xf>
    <xf numFmtId="193" fontId="12" fillId="0" borderId="0" xfId="61" applyNumberFormat="1" applyFont="1" applyFill="1" applyBorder="1" applyAlignment="1">
      <alignment horizontal="right" vertical="center"/>
      <protection/>
    </xf>
    <xf numFmtId="193" fontId="12" fillId="0" borderId="17" xfId="61" applyNumberFormat="1" applyFont="1" applyFill="1" applyBorder="1" applyAlignment="1">
      <alignment horizontal="right" vertical="center"/>
      <protection/>
    </xf>
    <xf numFmtId="177" fontId="12" fillId="0" borderId="0" xfId="61" applyNumberFormat="1" applyFont="1" applyFill="1" applyBorder="1" applyAlignment="1">
      <alignment horizontal="right" vertical="center"/>
      <protection/>
    </xf>
    <xf numFmtId="177" fontId="12" fillId="0" borderId="17" xfId="61" applyNumberFormat="1" applyFont="1" applyFill="1" applyBorder="1" applyAlignment="1">
      <alignment horizontal="right" vertical="center"/>
      <protection/>
    </xf>
    <xf numFmtId="177" fontId="3" fillId="0" borderId="10" xfId="62" applyNumberFormat="1" applyFont="1" applyFill="1" applyBorder="1" applyAlignment="1">
      <alignment vertical="center"/>
      <protection/>
    </xf>
    <xf numFmtId="177" fontId="3" fillId="0" borderId="0" xfId="62" applyNumberFormat="1" applyFont="1" applyFill="1" applyBorder="1" applyAlignment="1">
      <alignment vertical="center"/>
      <protection/>
    </xf>
    <xf numFmtId="177" fontId="3" fillId="0" borderId="19" xfId="62" applyNumberFormat="1" applyFont="1" applyFill="1" applyBorder="1" applyAlignment="1">
      <alignment vertical="center"/>
      <protection/>
    </xf>
    <xf numFmtId="177" fontId="3" fillId="0" borderId="20" xfId="62" applyNumberFormat="1" applyFont="1" applyFill="1" applyBorder="1" applyAlignment="1">
      <alignment vertical="center"/>
      <protection/>
    </xf>
    <xf numFmtId="177" fontId="3" fillId="0" borderId="11" xfId="62" applyNumberFormat="1" applyFont="1" applyFill="1" applyBorder="1" applyAlignment="1">
      <alignment vertical="center"/>
      <protection/>
    </xf>
    <xf numFmtId="177" fontId="3" fillId="0" borderId="21" xfId="62" applyNumberFormat="1" applyFont="1" applyFill="1" applyBorder="1" applyAlignment="1">
      <alignment vertical="center"/>
      <protection/>
    </xf>
    <xf numFmtId="177" fontId="3" fillId="0" borderId="0" xfId="0" applyNumberFormat="1" applyFont="1" applyFill="1" applyBorder="1" applyAlignment="1">
      <alignment vertical="center"/>
    </xf>
    <xf numFmtId="0" fontId="4" fillId="0" borderId="0" xfId="62" applyFont="1" applyFill="1" applyBorder="1" applyAlignment="1">
      <alignment horizontal="center" vertical="center"/>
      <protection/>
    </xf>
    <xf numFmtId="0" fontId="4" fillId="0" borderId="20" xfId="62" applyFont="1" applyFill="1" applyBorder="1" applyAlignment="1">
      <alignment horizontal="center" vertical="center"/>
      <protection/>
    </xf>
    <xf numFmtId="177" fontId="12" fillId="0" borderId="22" xfId="62" applyNumberFormat="1" applyFont="1" applyFill="1" applyBorder="1" applyAlignment="1">
      <alignment vertical="center"/>
      <protection/>
    </xf>
    <xf numFmtId="177" fontId="12" fillId="0" borderId="17" xfId="62" applyNumberFormat="1" applyFont="1" applyFill="1" applyBorder="1" applyAlignment="1">
      <alignment vertical="center"/>
      <protection/>
    </xf>
    <xf numFmtId="177" fontId="3" fillId="0" borderId="0" xfId="62" applyNumberFormat="1" applyFont="1" applyFill="1" applyAlignment="1">
      <alignment vertical="center"/>
      <protection/>
    </xf>
    <xf numFmtId="177" fontId="12" fillId="0" borderId="23" xfId="62" applyNumberFormat="1" applyFont="1" applyFill="1" applyBorder="1" applyAlignment="1">
      <alignment vertical="center"/>
      <protection/>
    </xf>
    <xf numFmtId="177" fontId="3" fillId="0" borderId="24" xfId="0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3" fillId="0" borderId="25" xfId="0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vertical="center"/>
    </xf>
    <xf numFmtId="177" fontId="12" fillId="0" borderId="24" xfId="0" applyNumberFormat="1" applyFont="1" applyFill="1" applyBorder="1" applyAlignment="1">
      <alignment vertical="center"/>
    </xf>
    <xf numFmtId="177" fontId="12" fillId="0" borderId="0" xfId="0" applyNumberFormat="1" applyFont="1" applyFill="1" applyBorder="1" applyAlignment="1">
      <alignment vertical="center"/>
    </xf>
    <xf numFmtId="177" fontId="12" fillId="0" borderId="0" xfId="0" applyNumberFormat="1" applyFont="1" applyFill="1" applyAlignment="1">
      <alignment vertical="center"/>
    </xf>
    <xf numFmtId="0" fontId="6" fillId="0" borderId="0" xfId="62" applyFont="1" applyFill="1" applyBorder="1" applyAlignment="1">
      <alignment horizontal="center" vertical="center"/>
      <protection/>
    </xf>
    <xf numFmtId="177" fontId="12" fillId="0" borderId="0" xfId="62" applyNumberFormat="1" applyFont="1" applyFill="1" applyBorder="1" applyAlignment="1">
      <alignment vertical="center"/>
      <protection/>
    </xf>
    <xf numFmtId="0" fontId="1" fillId="0" borderId="0" xfId="62" applyFont="1" applyFill="1" applyAlignment="1">
      <alignment vertical="center"/>
      <protection/>
    </xf>
    <xf numFmtId="0" fontId="2" fillId="0" borderId="0" xfId="62" applyFont="1" applyFill="1" applyBorder="1" applyAlignment="1">
      <alignment vertical="center"/>
      <protection/>
    </xf>
    <xf numFmtId="0" fontId="6" fillId="0" borderId="17" xfId="62" applyFont="1" applyFill="1" applyBorder="1" applyAlignment="1">
      <alignment horizontal="center" vertical="center"/>
      <protection/>
    </xf>
    <xf numFmtId="0" fontId="1" fillId="0" borderId="0" xfId="62" applyFont="1" applyFill="1" applyBorder="1" applyAlignment="1">
      <alignment vertical="center"/>
      <protection/>
    </xf>
    <xf numFmtId="177" fontId="12" fillId="0" borderId="20" xfId="62" applyNumberFormat="1" applyFont="1" applyFill="1" applyBorder="1" applyAlignment="1">
      <alignment vertical="center"/>
      <protection/>
    </xf>
    <xf numFmtId="0" fontId="4" fillId="0" borderId="0" xfId="62" applyFont="1" applyFill="1" applyBorder="1">
      <alignment/>
      <protection/>
    </xf>
    <xf numFmtId="0" fontId="2" fillId="0" borderId="0" xfId="62" applyFont="1" applyFill="1" applyBorder="1">
      <alignment/>
      <protection/>
    </xf>
    <xf numFmtId="0" fontId="1" fillId="0" borderId="0" xfId="62" applyFont="1" applyFill="1">
      <alignment/>
      <protection/>
    </xf>
    <xf numFmtId="0" fontId="6" fillId="0" borderId="18" xfId="62" applyFont="1" applyFill="1" applyBorder="1" applyAlignment="1">
      <alignment horizontal="right" vertical="center"/>
      <protection/>
    </xf>
    <xf numFmtId="0" fontId="1" fillId="0" borderId="0" xfId="62" applyFont="1" applyFill="1" applyBorder="1">
      <alignment/>
      <protection/>
    </xf>
    <xf numFmtId="0" fontId="6" fillId="0" borderId="14" xfId="62" applyFont="1" applyFill="1" applyBorder="1" applyAlignment="1">
      <alignment horizontal="left" vertical="center"/>
      <protection/>
    </xf>
    <xf numFmtId="177" fontId="10" fillId="0" borderId="13" xfId="62" applyNumberFormat="1" applyFont="1" applyFill="1" applyBorder="1" applyAlignment="1">
      <alignment horizontal="center" vertical="center"/>
      <protection/>
    </xf>
    <xf numFmtId="177" fontId="10" fillId="0" borderId="14" xfId="62" applyNumberFormat="1" applyFont="1" applyFill="1" applyBorder="1" applyAlignment="1">
      <alignment horizontal="center" vertical="center"/>
      <protection/>
    </xf>
    <xf numFmtId="177" fontId="10" fillId="0" borderId="15" xfId="62" applyNumberFormat="1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vertical="center"/>
      <protection/>
    </xf>
    <xf numFmtId="0" fontId="5" fillId="0" borderId="10" xfId="62" applyFont="1" applyFill="1" applyBorder="1" applyAlignment="1">
      <alignment horizontal="right" vertical="center"/>
      <protection/>
    </xf>
    <xf numFmtId="0" fontId="5" fillId="0" borderId="0" xfId="62" applyFont="1" applyFill="1" applyBorder="1" applyAlignment="1">
      <alignment horizontal="right" vertical="center"/>
      <protection/>
    </xf>
    <xf numFmtId="0" fontId="5" fillId="0" borderId="11" xfId="62" applyFont="1" applyFill="1" applyBorder="1" applyAlignment="1">
      <alignment horizontal="right" vertical="center"/>
      <protection/>
    </xf>
    <xf numFmtId="0" fontId="5" fillId="0" borderId="0" xfId="62" applyFont="1" applyFill="1" applyAlignment="1">
      <alignment horizontal="right" vertical="center"/>
      <protection/>
    </xf>
    <xf numFmtId="0" fontId="2" fillId="0" borderId="0" xfId="62" applyFont="1" applyFill="1" applyAlignment="1">
      <alignment vertical="center"/>
      <protection/>
    </xf>
    <xf numFmtId="0" fontId="4" fillId="0" borderId="0" xfId="62" applyFont="1" applyFill="1" applyAlignment="1">
      <alignment horizontal="right"/>
      <protection/>
    </xf>
    <xf numFmtId="177" fontId="12" fillId="0" borderId="0" xfId="62" applyNumberFormat="1" applyFont="1" applyFill="1" applyAlignment="1">
      <alignment vertical="center"/>
      <protection/>
    </xf>
    <xf numFmtId="0" fontId="3" fillId="0" borderId="0" xfId="61" applyFont="1" applyFill="1" applyBorder="1" applyAlignment="1">
      <alignment vertical="top"/>
      <protection/>
    </xf>
    <xf numFmtId="0" fontId="3" fillId="0" borderId="0" xfId="61" applyFont="1" applyFill="1" applyAlignment="1">
      <alignment vertical="top"/>
      <protection/>
    </xf>
    <xf numFmtId="0" fontId="11" fillId="0" borderId="0" xfId="62" applyFont="1" applyFill="1" applyAlignment="1">
      <alignment vertical="center"/>
      <protection/>
    </xf>
    <xf numFmtId="0" fontId="11" fillId="0" borderId="0" xfId="62" applyFont="1" applyFill="1" applyBorder="1" applyAlignment="1">
      <alignment vertical="center"/>
      <protection/>
    </xf>
    <xf numFmtId="0" fontId="1" fillId="0" borderId="12" xfId="62" applyFont="1" applyFill="1" applyBorder="1" applyAlignment="1">
      <alignment vertical="center"/>
      <protection/>
    </xf>
    <xf numFmtId="0" fontId="1" fillId="0" borderId="26" xfId="62" applyFont="1" applyFill="1" applyBorder="1" applyAlignment="1">
      <alignment vertical="center"/>
      <protection/>
    </xf>
    <xf numFmtId="0" fontId="1" fillId="0" borderId="20" xfId="62" applyFont="1" applyFill="1" applyBorder="1" applyAlignment="1">
      <alignment vertical="center"/>
      <protection/>
    </xf>
    <xf numFmtId="0" fontId="6" fillId="0" borderId="0" xfId="62" applyFont="1" applyFill="1">
      <alignment/>
      <protection/>
    </xf>
    <xf numFmtId="0" fontId="11" fillId="0" borderId="0" xfId="62" applyFont="1" applyAlignment="1">
      <alignment vertical="center"/>
      <protection/>
    </xf>
    <xf numFmtId="193" fontId="1" fillId="0" borderId="0" xfId="62" applyNumberFormat="1" applyFont="1" applyFill="1" applyAlignment="1">
      <alignment vertical="center"/>
      <protection/>
    </xf>
    <xf numFmtId="177" fontId="1" fillId="0" borderId="0" xfId="62" applyNumberFormat="1" applyFont="1" applyFill="1" applyAlignment="1">
      <alignment vertical="center"/>
      <protection/>
    </xf>
    <xf numFmtId="0" fontId="1" fillId="0" borderId="27" xfId="62" applyFont="1" applyFill="1" applyBorder="1" applyAlignment="1">
      <alignment horizontal="center" vertical="center"/>
      <protection/>
    </xf>
    <xf numFmtId="0" fontId="1" fillId="0" borderId="18" xfId="62" applyFont="1" applyFill="1" applyBorder="1" applyAlignment="1">
      <alignment horizontal="center" vertical="center"/>
      <protection/>
    </xf>
    <xf numFmtId="0" fontId="1" fillId="0" borderId="28" xfId="62" applyFont="1" applyFill="1" applyBorder="1" applyAlignment="1">
      <alignment horizontal="center" vertical="center"/>
      <protection/>
    </xf>
    <xf numFmtId="0" fontId="1" fillId="0" borderId="29" xfId="62" applyFont="1" applyFill="1" applyBorder="1" applyAlignment="1">
      <alignment horizontal="center" vertical="center"/>
      <protection/>
    </xf>
    <xf numFmtId="0" fontId="1" fillId="0" borderId="30" xfId="63" applyFont="1" applyFill="1" applyBorder="1" applyAlignment="1">
      <alignment horizontal="center" vertical="center"/>
      <protection/>
    </xf>
    <xf numFmtId="0" fontId="1" fillId="0" borderId="18" xfId="63" applyFont="1" applyFill="1" applyBorder="1" applyAlignment="1">
      <alignment horizontal="center" vertical="center"/>
      <protection/>
    </xf>
    <xf numFmtId="0" fontId="1" fillId="0" borderId="27" xfId="62" applyFont="1" applyBorder="1" applyAlignment="1">
      <alignment horizontal="center" vertical="center"/>
      <protection/>
    </xf>
    <xf numFmtId="0" fontId="1" fillId="0" borderId="18" xfId="62" applyFont="1" applyBorder="1" applyAlignment="1">
      <alignment horizontal="center" vertical="center"/>
      <protection/>
    </xf>
    <xf numFmtId="0" fontId="1" fillId="0" borderId="29" xfId="62" applyFont="1" applyBorder="1" applyAlignment="1">
      <alignment horizontal="center" vertical="center"/>
      <protection/>
    </xf>
    <xf numFmtId="209" fontId="13" fillId="0" borderId="17" xfId="62" applyNumberFormat="1" applyFont="1" applyFill="1" applyBorder="1" applyAlignment="1">
      <alignment horizontal="right" vertical="center" indent="1"/>
      <protection/>
    </xf>
    <xf numFmtId="209" fontId="12" fillId="0" borderId="17" xfId="62" applyNumberFormat="1" applyFont="1" applyFill="1" applyBorder="1" applyAlignment="1">
      <alignment horizontal="right" vertical="center" indent="1"/>
      <protection/>
    </xf>
    <xf numFmtId="209" fontId="3" fillId="0" borderId="14" xfId="62" applyNumberFormat="1" applyFont="1" applyFill="1" applyBorder="1" applyAlignment="1">
      <alignment horizontal="right" vertical="center" indent="1"/>
      <protection/>
    </xf>
    <xf numFmtId="209" fontId="3" fillId="0" borderId="0" xfId="62" applyNumberFormat="1" applyFont="1" applyFill="1" applyBorder="1" applyAlignment="1">
      <alignment horizontal="right" vertical="center" indent="1"/>
      <protection/>
    </xf>
    <xf numFmtId="177" fontId="12" fillId="0" borderId="31" xfId="61" applyNumberFormat="1" applyFont="1" applyFill="1" applyBorder="1" applyAlignment="1">
      <alignment horizontal="center" vertical="center"/>
      <protection/>
    </xf>
    <xf numFmtId="177" fontId="12" fillId="0" borderId="14" xfId="61" applyNumberFormat="1" applyFont="1" applyFill="1" applyBorder="1" applyAlignment="1">
      <alignment horizontal="center" vertical="center"/>
      <protection/>
    </xf>
    <xf numFmtId="0" fontId="5" fillId="0" borderId="16" xfId="61" applyFont="1" applyFill="1" applyBorder="1" applyAlignment="1">
      <alignment horizontal="right" vertical="top"/>
      <protection/>
    </xf>
    <xf numFmtId="0" fontId="5" fillId="0" borderId="17" xfId="61" applyFont="1" applyFill="1" applyBorder="1" applyAlignment="1">
      <alignment horizontal="right" vertical="top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細菌度数" xfId="61"/>
    <cellStyle name="標準_細胞度数" xfId="62"/>
    <cellStyle name="標準_事・支庁乳量(表6,7)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0</xdr:rowOff>
    </xdr:from>
    <xdr:to>
      <xdr:col>1</xdr:col>
      <xdr:colOff>9525</xdr:colOff>
      <xdr:row>45</xdr:row>
      <xdr:rowOff>9525</xdr:rowOff>
    </xdr:to>
    <xdr:sp>
      <xdr:nvSpPr>
        <xdr:cNvPr id="1" name="Line 5"/>
        <xdr:cNvSpPr>
          <a:spLocks/>
        </xdr:cNvSpPr>
      </xdr:nvSpPr>
      <xdr:spPr>
        <a:xfrm>
          <a:off x="19050" y="9810750"/>
          <a:ext cx="5905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2" name="Line 6"/>
        <xdr:cNvSpPr>
          <a:spLocks/>
        </xdr:cNvSpPr>
      </xdr:nvSpPr>
      <xdr:spPr>
        <a:xfrm>
          <a:off x="9525" y="400050"/>
          <a:ext cx="5905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0</xdr:col>
      <xdr:colOff>19050</xdr:colOff>
      <xdr:row>64</xdr:row>
      <xdr:rowOff>0</xdr:rowOff>
    </xdr:from>
    <xdr:to>
      <xdr:col>0</xdr:col>
      <xdr:colOff>590550</xdr:colOff>
      <xdr:row>66</xdr:row>
      <xdr:rowOff>9525</xdr:rowOff>
    </xdr:to>
    <xdr:sp>
      <xdr:nvSpPr>
        <xdr:cNvPr id="3" name="Line 8"/>
        <xdr:cNvSpPr>
          <a:spLocks/>
        </xdr:cNvSpPr>
      </xdr:nvSpPr>
      <xdr:spPr>
        <a:xfrm>
          <a:off x="19050" y="14516100"/>
          <a:ext cx="571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0</xdr:col>
      <xdr:colOff>9525</xdr:colOff>
      <xdr:row>22</xdr:row>
      <xdr:rowOff>9525</xdr:rowOff>
    </xdr:from>
    <xdr:to>
      <xdr:col>1</xdr:col>
      <xdr:colOff>0</xdr:colOff>
      <xdr:row>24</xdr:row>
      <xdr:rowOff>9525</xdr:rowOff>
    </xdr:to>
    <xdr:sp>
      <xdr:nvSpPr>
        <xdr:cNvPr id="4" name="Line 14"/>
        <xdr:cNvSpPr>
          <a:spLocks/>
        </xdr:cNvSpPr>
      </xdr:nvSpPr>
      <xdr:spPr>
        <a:xfrm>
          <a:off x="9525" y="5114925"/>
          <a:ext cx="5905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1"/>
  <sheetViews>
    <sheetView tabSelected="1" zoomScalePageLayoutView="0" workbookViewId="0" topLeftCell="A1">
      <selection activeCell="AL25" sqref="AL25"/>
    </sheetView>
  </sheetViews>
  <sheetFormatPr defaultColWidth="6.5" defaultRowHeight="14.25"/>
  <cols>
    <col min="1" max="1" width="6.296875" style="12" customWidth="1"/>
    <col min="2" max="6" width="3.5" style="11" customWidth="1"/>
    <col min="7" max="7" width="3.796875" style="11" customWidth="1"/>
    <col min="8" max="14" width="3.5" style="11" customWidth="1"/>
    <col min="15" max="15" width="3.796875" style="11" customWidth="1"/>
    <col min="16" max="22" width="3.5" style="11" customWidth="1"/>
    <col min="23" max="23" width="3.796875" style="11" customWidth="1"/>
    <col min="24" max="30" width="3.5" style="11" customWidth="1"/>
    <col min="31" max="31" width="3.796875" style="11" customWidth="1"/>
    <col min="32" max="33" width="3.5" style="11" customWidth="1"/>
    <col min="34" max="34" width="3.796875" style="11" customWidth="1"/>
    <col min="35" max="16384" width="6.5" style="11" customWidth="1"/>
  </cols>
  <sheetData>
    <row r="1" spans="1:39" s="1" customFormat="1" ht="31.5" customHeight="1" thickBot="1">
      <c r="A1" s="80" t="s">
        <v>44</v>
      </c>
      <c r="V1" s="2"/>
      <c r="W1" s="2"/>
      <c r="AG1" s="3" t="s">
        <v>14</v>
      </c>
      <c r="AM1" s="4"/>
    </row>
    <row r="2" spans="1:38" s="19" customFormat="1" ht="22.5" customHeight="1">
      <c r="A2" s="22" t="s">
        <v>0</v>
      </c>
      <c r="B2" s="89" t="s">
        <v>35</v>
      </c>
      <c r="C2" s="90"/>
      <c r="D2" s="90"/>
      <c r="E2" s="90"/>
      <c r="F2" s="90"/>
      <c r="G2" s="90"/>
      <c r="H2" s="90"/>
      <c r="I2" s="91"/>
      <c r="J2" s="89" t="s">
        <v>36</v>
      </c>
      <c r="K2" s="90"/>
      <c r="L2" s="90"/>
      <c r="M2" s="90"/>
      <c r="N2" s="90"/>
      <c r="O2" s="90"/>
      <c r="P2" s="90"/>
      <c r="Q2" s="90"/>
      <c r="R2" s="89" t="s">
        <v>37</v>
      </c>
      <c r="S2" s="90"/>
      <c r="T2" s="90"/>
      <c r="U2" s="90"/>
      <c r="V2" s="90"/>
      <c r="W2" s="90"/>
      <c r="X2" s="90"/>
      <c r="Y2" s="91"/>
      <c r="Z2" s="89" t="s">
        <v>38</v>
      </c>
      <c r="AA2" s="90"/>
      <c r="AB2" s="90"/>
      <c r="AC2" s="90"/>
      <c r="AD2" s="90"/>
      <c r="AE2" s="90"/>
      <c r="AF2" s="90"/>
      <c r="AG2" s="90"/>
      <c r="AH2" s="18"/>
      <c r="AI2" s="18"/>
      <c r="AJ2" s="18"/>
      <c r="AK2" s="18"/>
      <c r="AL2" s="18"/>
    </row>
    <row r="3" spans="1:38" s="19" customFormat="1" ht="22.5" customHeight="1">
      <c r="A3" s="23" t="s">
        <v>43</v>
      </c>
      <c r="B3" s="15" t="s">
        <v>4</v>
      </c>
      <c r="C3" s="16" t="s">
        <v>3</v>
      </c>
      <c r="D3" s="16" t="s">
        <v>6</v>
      </c>
      <c r="E3" s="16" t="s">
        <v>7</v>
      </c>
      <c r="F3" s="16" t="s">
        <v>8</v>
      </c>
      <c r="G3" s="16" t="s">
        <v>1</v>
      </c>
      <c r="H3" s="16" t="s">
        <v>9</v>
      </c>
      <c r="I3" s="17" t="s">
        <v>10</v>
      </c>
      <c r="J3" s="16" t="s">
        <v>4</v>
      </c>
      <c r="K3" s="16" t="s">
        <v>3</v>
      </c>
      <c r="L3" s="16" t="s">
        <v>6</v>
      </c>
      <c r="M3" s="16" t="s">
        <v>7</v>
      </c>
      <c r="N3" s="16" t="s">
        <v>8</v>
      </c>
      <c r="O3" s="16" t="s">
        <v>1</v>
      </c>
      <c r="P3" s="16" t="s">
        <v>9</v>
      </c>
      <c r="Q3" s="16" t="s">
        <v>10</v>
      </c>
      <c r="R3" s="15" t="s">
        <v>4</v>
      </c>
      <c r="S3" s="16" t="s">
        <v>3</v>
      </c>
      <c r="T3" s="16" t="s">
        <v>6</v>
      </c>
      <c r="U3" s="16" t="s">
        <v>7</v>
      </c>
      <c r="V3" s="16" t="s">
        <v>8</v>
      </c>
      <c r="W3" s="16" t="s">
        <v>1</v>
      </c>
      <c r="X3" s="16" t="s">
        <v>9</v>
      </c>
      <c r="Y3" s="17" t="s">
        <v>10</v>
      </c>
      <c r="Z3" s="16" t="s">
        <v>4</v>
      </c>
      <c r="AA3" s="16" t="s">
        <v>3</v>
      </c>
      <c r="AB3" s="16" t="s">
        <v>6</v>
      </c>
      <c r="AC3" s="16" t="s">
        <v>7</v>
      </c>
      <c r="AD3" s="16" t="s">
        <v>8</v>
      </c>
      <c r="AE3" s="16" t="s">
        <v>1</v>
      </c>
      <c r="AF3" s="16" t="s">
        <v>9</v>
      </c>
      <c r="AG3" s="16" t="s">
        <v>10</v>
      </c>
      <c r="AH3" s="18"/>
      <c r="AI3" s="18"/>
      <c r="AJ3" s="18"/>
      <c r="AK3" s="18"/>
      <c r="AL3" s="18"/>
    </row>
    <row r="4" spans="1:33" s="1" customFormat="1" ht="13.5">
      <c r="A4" s="5"/>
      <c r="B4" s="6" t="s">
        <v>2</v>
      </c>
      <c r="C4" s="7" t="s">
        <v>2</v>
      </c>
      <c r="D4" s="7" t="s">
        <v>2</v>
      </c>
      <c r="E4" s="7" t="s">
        <v>2</v>
      </c>
      <c r="F4" s="7" t="s">
        <v>2</v>
      </c>
      <c r="G4" s="7" t="s">
        <v>2</v>
      </c>
      <c r="H4" s="7" t="s">
        <v>2</v>
      </c>
      <c r="I4" s="8" t="s">
        <v>2</v>
      </c>
      <c r="J4" s="7" t="s">
        <v>2</v>
      </c>
      <c r="K4" s="7" t="s">
        <v>2</v>
      </c>
      <c r="L4" s="7" t="s">
        <v>2</v>
      </c>
      <c r="M4" s="7" t="s">
        <v>2</v>
      </c>
      <c r="N4" s="9" t="s">
        <v>2</v>
      </c>
      <c r="O4" s="9" t="s">
        <v>2</v>
      </c>
      <c r="P4" s="9" t="s">
        <v>2</v>
      </c>
      <c r="Q4" s="9" t="s">
        <v>2</v>
      </c>
      <c r="R4" s="6" t="s">
        <v>2</v>
      </c>
      <c r="S4" s="7" t="s">
        <v>2</v>
      </c>
      <c r="T4" s="7" t="s">
        <v>2</v>
      </c>
      <c r="U4" s="7" t="s">
        <v>2</v>
      </c>
      <c r="V4" s="7" t="s">
        <v>2</v>
      </c>
      <c r="W4" s="7" t="s">
        <v>2</v>
      </c>
      <c r="X4" s="7" t="s">
        <v>2</v>
      </c>
      <c r="Y4" s="8" t="s">
        <v>2</v>
      </c>
      <c r="Z4" s="7" t="s">
        <v>2</v>
      </c>
      <c r="AA4" s="7" t="s">
        <v>2</v>
      </c>
      <c r="AB4" s="7" t="s">
        <v>2</v>
      </c>
      <c r="AC4" s="7" t="s">
        <v>2</v>
      </c>
      <c r="AD4" s="9" t="s">
        <v>2</v>
      </c>
      <c r="AE4" s="9" t="s">
        <v>2</v>
      </c>
      <c r="AF4" s="9" t="s">
        <v>2</v>
      </c>
      <c r="AG4" s="9" t="s">
        <v>2</v>
      </c>
    </row>
    <row r="5" spans="1:38" s="51" customFormat="1" ht="16.5" customHeight="1">
      <c r="A5" s="48" t="s">
        <v>20</v>
      </c>
      <c r="B5" s="28">
        <v>14.561425381677227</v>
      </c>
      <c r="C5" s="29">
        <v>67.2264221514468</v>
      </c>
      <c r="D5" s="29">
        <v>18.21215246687597</v>
      </c>
      <c r="E5" s="29"/>
      <c r="F5" s="29"/>
      <c r="G5" s="49">
        <f>SUM(B5:F5)</f>
        <v>100</v>
      </c>
      <c r="H5" s="29">
        <v>81.78784753312402</v>
      </c>
      <c r="I5" s="32">
        <v>100</v>
      </c>
      <c r="J5" s="29">
        <v>10.754895732815752</v>
      </c>
      <c r="K5" s="29">
        <v>78.03058445455085</v>
      </c>
      <c r="L5" s="29">
        <v>11.214519812633398</v>
      </c>
      <c r="M5" s="29"/>
      <c r="N5" s="39"/>
      <c r="O5" s="49">
        <f>SUM(J5:N5)</f>
        <v>100</v>
      </c>
      <c r="P5" s="29">
        <v>88.7854801873666</v>
      </c>
      <c r="Q5" s="39">
        <v>100</v>
      </c>
      <c r="R5" s="28">
        <v>9.516829111000325</v>
      </c>
      <c r="S5" s="29">
        <v>62.546938103449065</v>
      </c>
      <c r="T5" s="29">
        <v>27.93623278555061</v>
      </c>
      <c r="U5" s="29"/>
      <c r="V5" s="29"/>
      <c r="W5" s="49">
        <f>SUM(R5:V5)</f>
        <v>100</v>
      </c>
      <c r="X5" s="29">
        <v>72.06376721444938</v>
      </c>
      <c r="Y5" s="32">
        <v>100</v>
      </c>
      <c r="Z5" s="29">
        <v>14.139098917788244</v>
      </c>
      <c r="AA5" s="29">
        <v>52.48959949313543</v>
      </c>
      <c r="AB5" s="29">
        <v>32.540192776248176</v>
      </c>
      <c r="AC5" s="29">
        <v>0.8311088128281459</v>
      </c>
      <c r="AD5" s="39"/>
      <c r="AE5" s="49">
        <f>SUM(Z5:AD5)</f>
        <v>100</v>
      </c>
      <c r="AF5" s="39">
        <v>66.62869841092368</v>
      </c>
      <c r="AG5" s="39">
        <v>99.16889118717185</v>
      </c>
      <c r="AH5" s="50"/>
      <c r="AI5" s="50"/>
      <c r="AJ5" s="50"/>
      <c r="AK5" s="50"/>
      <c r="AL5" s="50"/>
    </row>
    <row r="6" spans="1:38" s="51" customFormat="1" ht="16.5" customHeight="1">
      <c r="A6" s="48" t="s">
        <v>21</v>
      </c>
      <c r="B6" s="28">
        <v>8.072459209237524</v>
      </c>
      <c r="C6" s="29">
        <v>46.17081447449086</v>
      </c>
      <c r="D6" s="29">
        <v>45.756726316271624</v>
      </c>
      <c r="E6" s="29"/>
      <c r="F6" s="29"/>
      <c r="G6" s="49">
        <f aca="true" t="shared" si="0" ref="G6:G19">SUM(B6:F6)</f>
        <v>100</v>
      </c>
      <c r="H6" s="29">
        <v>54.24327368372838</v>
      </c>
      <c r="I6" s="32">
        <v>100</v>
      </c>
      <c r="J6" s="29">
        <v>4.501763293047193</v>
      </c>
      <c r="K6" s="29">
        <v>47.44733203749381</v>
      </c>
      <c r="L6" s="29">
        <v>48.050904669458994</v>
      </c>
      <c r="M6" s="29"/>
      <c r="N6" s="39"/>
      <c r="O6" s="49">
        <f aca="true" t="shared" si="1" ref="O6:O19">SUM(J6:N6)</f>
        <v>100</v>
      </c>
      <c r="P6" s="29">
        <v>51.949095330541</v>
      </c>
      <c r="Q6" s="39">
        <v>100</v>
      </c>
      <c r="R6" s="28">
        <v>6.047347477900013</v>
      </c>
      <c r="S6" s="29">
        <v>45.074177961804864</v>
      </c>
      <c r="T6" s="29">
        <v>45.887144519652956</v>
      </c>
      <c r="U6" s="29">
        <v>2.991330040642167</v>
      </c>
      <c r="V6" s="29"/>
      <c r="W6" s="49">
        <f aca="true" t="shared" si="2" ref="W6:W19">SUM(R6:V6)</f>
        <v>100</v>
      </c>
      <c r="X6" s="29">
        <v>51.121525439704875</v>
      </c>
      <c r="Y6" s="32">
        <v>97.00866995935783</v>
      </c>
      <c r="Z6" s="29">
        <v>0.17657125485489053</v>
      </c>
      <c r="AA6" s="29">
        <v>43.03424761645185</v>
      </c>
      <c r="AB6" s="29">
        <v>53.903764407428184</v>
      </c>
      <c r="AC6" s="29">
        <v>2.8854167212650754</v>
      </c>
      <c r="AD6" s="39"/>
      <c r="AE6" s="49">
        <f aca="true" t="shared" si="3" ref="AE6:AE19">SUM(Z6:AD6)</f>
        <v>100</v>
      </c>
      <c r="AF6" s="39">
        <v>43.21081887130674</v>
      </c>
      <c r="AG6" s="39">
        <v>97.11458327873493</v>
      </c>
      <c r="AH6" s="50"/>
      <c r="AI6" s="50"/>
      <c r="AJ6" s="50"/>
      <c r="AK6" s="50"/>
      <c r="AL6" s="50"/>
    </row>
    <row r="7" spans="1:38" s="51" customFormat="1" ht="16.5" customHeight="1">
      <c r="A7" s="48" t="s">
        <v>22</v>
      </c>
      <c r="B7" s="28">
        <v>0.7441110898287556</v>
      </c>
      <c r="C7" s="29">
        <v>45.64442218737807</v>
      </c>
      <c r="D7" s="29">
        <v>51.056462089235204</v>
      </c>
      <c r="E7" s="29">
        <v>2.550446633196218</v>
      </c>
      <c r="F7" s="29">
        <v>0.004558000361764983</v>
      </c>
      <c r="G7" s="49">
        <f t="shared" si="0"/>
        <v>100.00000000000001</v>
      </c>
      <c r="H7" s="29">
        <v>46.38853327720682</v>
      </c>
      <c r="I7" s="32">
        <v>97.44499536644201</v>
      </c>
      <c r="J7" s="29">
        <v>1.0942441102103555</v>
      </c>
      <c r="K7" s="29">
        <v>46.114463167057416</v>
      </c>
      <c r="L7" s="29">
        <v>50.85308460475084</v>
      </c>
      <c r="M7" s="29">
        <v>1.9382081179813901</v>
      </c>
      <c r="N7" s="39"/>
      <c r="O7" s="49">
        <f t="shared" si="1"/>
        <v>100</v>
      </c>
      <c r="P7" s="29">
        <v>47.20870727726777</v>
      </c>
      <c r="Q7" s="39">
        <v>98.06179188201861</v>
      </c>
      <c r="R7" s="28">
        <v>0.8418045330786412</v>
      </c>
      <c r="S7" s="29">
        <v>45.45002772800911</v>
      </c>
      <c r="T7" s="29">
        <v>48.82255779323361</v>
      </c>
      <c r="U7" s="29">
        <v>4.885609945678644</v>
      </c>
      <c r="V7" s="29"/>
      <c r="W7" s="49">
        <f t="shared" si="2"/>
        <v>100</v>
      </c>
      <c r="X7" s="29">
        <v>46.29183226108775</v>
      </c>
      <c r="Y7" s="32">
        <v>95.11439005432136</v>
      </c>
      <c r="Z7" s="29">
        <v>0.7959245838470365</v>
      </c>
      <c r="AA7" s="29">
        <v>42.08308992587272</v>
      </c>
      <c r="AB7" s="29">
        <v>54.25030649152684</v>
      </c>
      <c r="AC7" s="29">
        <v>2.870678998753406</v>
      </c>
      <c r="AD7" s="39"/>
      <c r="AE7" s="49">
        <f t="shared" si="3"/>
        <v>100.00000000000001</v>
      </c>
      <c r="AF7" s="39">
        <v>42.87901450971975</v>
      </c>
      <c r="AG7" s="39">
        <v>97.12932100124661</v>
      </c>
      <c r="AH7" s="50"/>
      <c r="AI7" s="50"/>
      <c r="AJ7" s="50"/>
      <c r="AK7" s="50"/>
      <c r="AL7" s="50"/>
    </row>
    <row r="8" spans="1:38" s="51" customFormat="1" ht="16.5" customHeight="1">
      <c r="A8" s="48" t="s">
        <v>23</v>
      </c>
      <c r="B8" s="28">
        <v>0.12012081731617287</v>
      </c>
      <c r="C8" s="29">
        <v>60.581420085462426</v>
      </c>
      <c r="D8" s="29">
        <v>39.00027683306008</v>
      </c>
      <c r="E8" s="29">
        <v>0.29818226416132326</v>
      </c>
      <c r="F8" s="29"/>
      <c r="G8" s="49">
        <f t="shared" si="0"/>
        <v>100</v>
      </c>
      <c r="H8" s="29">
        <v>60.7015409027786</v>
      </c>
      <c r="I8" s="32">
        <v>99.70181773583867</v>
      </c>
      <c r="J8" s="29">
        <v>0.43480257059647615</v>
      </c>
      <c r="K8" s="29">
        <v>39.98831095829047</v>
      </c>
      <c r="L8" s="29">
        <v>59.56199597212002</v>
      </c>
      <c r="M8" s="29">
        <v>0.014890498993030006</v>
      </c>
      <c r="N8" s="39"/>
      <c r="O8" s="49">
        <f t="shared" si="1"/>
        <v>100</v>
      </c>
      <c r="P8" s="29">
        <v>40.42311352888695</v>
      </c>
      <c r="Q8" s="39">
        <v>99.98510950100697</v>
      </c>
      <c r="R8" s="28"/>
      <c r="S8" s="29">
        <v>44.57812472747478</v>
      </c>
      <c r="T8" s="29">
        <v>55.41190863584152</v>
      </c>
      <c r="U8" s="29">
        <v>0.00996663668370131</v>
      </c>
      <c r="V8" s="29"/>
      <c r="W8" s="49">
        <f t="shared" si="2"/>
        <v>100</v>
      </c>
      <c r="X8" s="29">
        <v>44.57812472747478</v>
      </c>
      <c r="Y8" s="32">
        <v>99.9900333633163</v>
      </c>
      <c r="Z8" s="29"/>
      <c r="AA8" s="29">
        <v>41.049525429922774</v>
      </c>
      <c r="AB8" s="29">
        <v>56.09216357014142</v>
      </c>
      <c r="AC8" s="29">
        <v>2.8583109999358003</v>
      </c>
      <c r="AD8" s="39"/>
      <c r="AE8" s="49">
        <f t="shared" si="3"/>
        <v>99.99999999999999</v>
      </c>
      <c r="AF8" s="39">
        <v>41.049525429922774</v>
      </c>
      <c r="AG8" s="39">
        <v>97.1416890000642</v>
      </c>
      <c r="AH8" s="50"/>
      <c r="AI8" s="50"/>
      <c r="AJ8" s="50"/>
      <c r="AK8" s="50"/>
      <c r="AL8" s="50"/>
    </row>
    <row r="9" spans="1:38" s="51" customFormat="1" ht="16.5" customHeight="1">
      <c r="A9" s="48" t="s">
        <v>24</v>
      </c>
      <c r="B9" s="28">
        <v>0.6999449615927636</v>
      </c>
      <c r="C9" s="29">
        <v>65.7954246332767</v>
      </c>
      <c r="D9" s="29">
        <v>27.17521357294982</v>
      </c>
      <c r="E9" s="29">
        <v>6.329416832180717</v>
      </c>
      <c r="F9" s="29"/>
      <c r="G9" s="49">
        <f t="shared" si="0"/>
        <v>99.99999999999999</v>
      </c>
      <c r="H9" s="29">
        <v>66.49536959486946</v>
      </c>
      <c r="I9" s="32">
        <v>93.67058316781929</v>
      </c>
      <c r="J9" s="29">
        <v>0.4509082951577747</v>
      </c>
      <c r="K9" s="29">
        <v>58.81761824825295</v>
      </c>
      <c r="L9" s="29">
        <v>34.18092191454625</v>
      </c>
      <c r="M9" s="29">
        <v>6.550551542043023</v>
      </c>
      <c r="N9" s="39"/>
      <c r="O9" s="49">
        <f t="shared" si="1"/>
        <v>100</v>
      </c>
      <c r="P9" s="29">
        <v>59.26852654341072</v>
      </c>
      <c r="Q9" s="39">
        <v>93.44944845795698</v>
      </c>
      <c r="R9" s="28">
        <v>0.29219755848920514</v>
      </c>
      <c r="S9" s="29">
        <v>73.08630476574501</v>
      </c>
      <c r="T9" s="29">
        <v>18.318430027345602</v>
      </c>
      <c r="U9" s="29">
        <v>8.303067648420173</v>
      </c>
      <c r="V9" s="29"/>
      <c r="W9" s="49">
        <f t="shared" si="2"/>
        <v>99.99999999999999</v>
      </c>
      <c r="X9" s="29">
        <v>73.37850232423422</v>
      </c>
      <c r="Y9" s="32">
        <v>91.69693235157983</v>
      </c>
      <c r="Z9" s="29"/>
      <c r="AA9" s="29">
        <v>59.18949024671861</v>
      </c>
      <c r="AB9" s="29">
        <v>32.61467049410615</v>
      </c>
      <c r="AC9" s="29">
        <v>8.195839259175239</v>
      </c>
      <c r="AD9" s="39"/>
      <c r="AE9" s="49">
        <f t="shared" si="3"/>
        <v>100</v>
      </c>
      <c r="AF9" s="39">
        <v>59.18949024671861</v>
      </c>
      <c r="AG9" s="39">
        <v>91.80416074082476</v>
      </c>
      <c r="AH9" s="50"/>
      <c r="AI9" s="50"/>
      <c r="AJ9" s="50"/>
      <c r="AK9" s="50"/>
      <c r="AL9" s="50"/>
    </row>
    <row r="10" spans="1:38" s="51" customFormat="1" ht="16.5" customHeight="1">
      <c r="A10" s="48" t="s">
        <v>25</v>
      </c>
      <c r="B10" s="28">
        <v>2.759931796914587</v>
      </c>
      <c r="C10" s="29">
        <v>61.23692681730031</v>
      </c>
      <c r="D10" s="29">
        <v>36.003141385785106</v>
      </c>
      <c r="E10" s="29"/>
      <c r="F10" s="29"/>
      <c r="G10" s="49">
        <f t="shared" si="0"/>
        <v>100</v>
      </c>
      <c r="H10" s="29">
        <v>63.996858614214894</v>
      </c>
      <c r="I10" s="32">
        <v>100</v>
      </c>
      <c r="J10" s="29">
        <v>0.8493848511674362</v>
      </c>
      <c r="K10" s="29">
        <v>61.551476973132</v>
      </c>
      <c r="L10" s="29">
        <v>37.59913817570057</v>
      </c>
      <c r="M10" s="29"/>
      <c r="N10" s="39"/>
      <c r="O10" s="49">
        <f t="shared" si="1"/>
        <v>100</v>
      </c>
      <c r="P10" s="29">
        <v>62.40086182429943</v>
      </c>
      <c r="Q10" s="39">
        <v>100</v>
      </c>
      <c r="R10" s="28">
        <v>2.314827186617075</v>
      </c>
      <c r="S10" s="29">
        <v>52.66720760684986</v>
      </c>
      <c r="T10" s="29">
        <v>45.01796520653307</v>
      </c>
      <c r="U10" s="29"/>
      <c r="V10" s="29"/>
      <c r="W10" s="49">
        <f t="shared" si="2"/>
        <v>100</v>
      </c>
      <c r="X10" s="29">
        <v>54.98203479346693</v>
      </c>
      <c r="Y10" s="32">
        <v>100</v>
      </c>
      <c r="Z10" s="29">
        <v>0.7742674210169729</v>
      </c>
      <c r="AA10" s="29">
        <v>36.55369745819281</v>
      </c>
      <c r="AB10" s="29">
        <v>61.390881294829136</v>
      </c>
      <c r="AC10" s="29">
        <v>1.2811538259610842</v>
      </c>
      <c r="AD10" s="39"/>
      <c r="AE10" s="49">
        <f t="shared" si="3"/>
        <v>100</v>
      </c>
      <c r="AF10" s="39">
        <v>37.32796487920978</v>
      </c>
      <c r="AG10" s="39">
        <v>98.71884617403892</v>
      </c>
      <c r="AH10" s="50"/>
      <c r="AI10" s="50"/>
      <c r="AJ10" s="50"/>
      <c r="AK10" s="50"/>
      <c r="AL10" s="50"/>
    </row>
    <row r="11" spans="1:38" s="51" customFormat="1" ht="16.5" customHeight="1">
      <c r="A11" s="48" t="s">
        <v>26</v>
      </c>
      <c r="B11" s="28">
        <v>0.0456131907056046</v>
      </c>
      <c r="C11" s="29">
        <v>69.22131991990953</v>
      </c>
      <c r="D11" s="29">
        <v>29.592265261151244</v>
      </c>
      <c r="E11" s="29">
        <v>1.1408016282336213</v>
      </c>
      <c r="F11" s="29"/>
      <c r="G11" s="49">
        <f t="shared" si="0"/>
        <v>100</v>
      </c>
      <c r="H11" s="29">
        <v>69.26693311061513</v>
      </c>
      <c r="I11" s="32">
        <v>98.85919837176638</v>
      </c>
      <c r="J11" s="29">
        <v>0.24983025739151904</v>
      </c>
      <c r="K11" s="29">
        <v>61.41333868279736</v>
      </c>
      <c r="L11" s="29">
        <v>36.83491759767916</v>
      </c>
      <c r="M11" s="29">
        <v>1.5019134621319672</v>
      </c>
      <c r="N11" s="39"/>
      <c r="O11" s="49">
        <f t="shared" si="1"/>
        <v>100</v>
      </c>
      <c r="P11" s="29">
        <v>61.663168940188875</v>
      </c>
      <c r="Q11" s="39">
        <v>98.49808653786803</v>
      </c>
      <c r="R11" s="28">
        <v>1.871475943267344</v>
      </c>
      <c r="S11" s="29">
        <v>62.00492436473832</v>
      </c>
      <c r="T11" s="29">
        <v>36.123599691994336</v>
      </c>
      <c r="U11" s="29"/>
      <c r="V11" s="29"/>
      <c r="W11" s="49">
        <f t="shared" si="2"/>
        <v>100</v>
      </c>
      <c r="X11" s="29">
        <v>63.876400308005664</v>
      </c>
      <c r="Y11" s="32">
        <v>100</v>
      </c>
      <c r="Z11" s="29">
        <v>0.07871796616099282</v>
      </c>
      <c r="AA11" s="29">
        <v>50.30126629024578</v>
      </c>
      <c r="AB11" s="29">
        <v>49.620015743593235</v>
      </c>
      <c r="AC11" s="29"/>
      <c r="AD11" s="39"/>
      <c r="AE11" s="49">
        <f t="shared" si="3"/>
        <v>100</v>
      </c>
      <c r="AF11" s="39">
        <v>50.379984256406765</v>
      </c>
      <c r="AG11" s="39">
        <v>100</v>
      </c>
      <c r="AH11" s="50"/>
      <c r="AI11" s="50"/>
      <c r="AJ11" s="50"/>
      <c r="AK11" s="50"/>
      <c r="AL11" s="50"/>
    </row>
    <row r="12" spans="1:38" s="51" customFormat="1" ht="16.5" customHeight="1">
      <c r="A12" s="48" t="s">
        <v>27</v>
      </c>
      <c r="B12" s="28">
        <v>0.007698048609915086</v>
      </c>
      <c r="C12" s="29">
        <v>71.25848742478094</v>
      </c>
      <c r="D12" s="29">
        <v>27.543878877076516</v>
      </c>
      <c r="E12" s="29">
        <v>1.1899356495326372</v>
      </c>
      <c r="F12" s="29"/>
      <c r="G12" s="49">
        <f t="shared" si="0"/>
        <v>100.00000000000001</v>
      </c>
      <c r="H12" s="29">
        <v>71.26618547339085</v>
      </c>
      <c r="I12" s="32">
        <v>98.81006435046736</v>
      </c>
      <c r="J12" s="29">
        <v>1.3323594987314522</v>
      </c>
      <c r="K12" s="29">
        <v>63.35063171112991</v>
      </c>
      <c r="L12" s="29">
        <v>34.44952717767356</v>
      </c>
      <c r="M12" s="29">
        <v>0.8674816124650829</v>
      </c>
      <c r="N12" s="39"/>
      <c r="O12" s="49">
        <f t="shared" si="1"/>
        <v>100</v>
      </c>
      <c r="P12" s="29">
        <v>64.68299120986136</v>
      </c>
      <c r="Q12" s="39">
        <v>99.13251838753492</v>
      </c>
      <c r="R12" s="28">
        <v>5.076903756287469</v>
      </c>
      <c r="S12" s="29">
        <v>59.752929745592986</v>
      </c>
      <c r="T12" s="29">
        <v>31.91555458613419</v>
      </c>
      <c r="U12" s="29">
        <v>3.2546119119853527</v>
      </c>
      <c r="V12" s="29"/>
      <c r="W12" s="49">
        <f t="shared" si="2"/>
        <v>100</v>
      </c>
      <c r="X12" s="29">
        <v>64.82983350188046</v>
      </c>
      <c r="Y12" s="32">
        <v>96.74538808801465</v>
      </c>
      <c r="Z12" s="29">
        <v>2.371714279140959</v>
      </c>
      <c r="AA12" s="29">
        <v>63.12468112115434</v>
      </c>
      <c r="AB12" s="29">
        <v>32.48849329491675</v>
      </c>
      <c r="AC12" s="29">
        <v>2.015111304787953</v>
      </c>
      <c r="AD12" s="39"/>
      <c r="AE12" s="49">
        <f t="shared" si="3"/>
        <v>100</v>
      </c>
      <c r="AF12" s="39">
        <v>65.4963954002953</v>
      </c>
      <c r="AG12" s="39">
        <v>97.98488869521205</v>
      </c>
      <c r="AH12" s="50"/>
      <c r="AI12" s="50"/>
      <c r="AJ12" s="50"/>
      <c r="AK12" s="50"/>
      <c r="AL12" s="50"/>
    </row>
    <row r="13" spans="1:38" s="51" customFormat="1" ht="16.5" customHeight="1">
      <c r="A13" s="48" t="s">
        <v>28</v>
      </c>
      <c r="B13" s="28">
        <v>9.05704280869516</v>
      </c>
      <c r="C13" s="29">
        <v>70.06562764368844</v>
      </c>
      <c r="D13" s="29">
        <v>20.289860718225697</v>
      </c>
      <c r="E13" s="29">
        <v>0.5874688293906994</v>
      </c>
      <c r="F13" s="29"/>
      <c r="G13" s="49">
        <f t="shared" si="0"/>
        <v>100</v>
      </c>
      <c r="H13" s="29">
        <v>79.1226704523836</v>
      </c>
      <c r="I13" s="32">
        <v>99.4125311706093</v>
      </c>
      <c r="J13" s="29">
        <v>9.410052824709616</v>
      </c>
      <c r="K13" s="29">
        <v>68.01472094385254</v>
      </c>
      <c r="L13" s="29">
        <v>21.93796211129934</v>
      </c>
      <c r="M13" s="29">
        <v>0.6372641201385124</v>
      </c>
      <c r="N13" s="39"/>
      <c r="O13" s="49">
        <f t="shared" si="1"/>
        <v>100</v>
      </c>
      <c r="P13" s="29">
        <v>77.42477376856215</v>
      </c>
      <c r="Q13" s="39">
        <v>99.36273587986149</v>
      </c>
      <c r="R13" s="28">
        <v>8.682538815547625</v>
      </c>
      <c r="S13" s="29">
        <v>67.29000338562903</v>
      </c>
      <c r="T13" s="29">
        <v>22.880474665823048</v>
      </c>
      <c r="U13" s="29">
        <v>1.146983133000285</v>
      </c>
      <c r="V13" s="29"/>
      <c r="W13" s="49">
        <f t="shared" si="2"/>
        <v>100</v>
      </c>
      <c r="X13" s="29">
        <v>75.97254220117667</v>
      </c>
      <c r="Y13" s="32">
        <v>98.85301686699971</v>
      </c>
      <c r="Z13" s="29">
        <v>5.87915413807367</v>
      </c>
      <c r="AA13" s="29">
        <v>63.883735156689106</v>
      </c>
      <c r="AB13" s="29">
        <v>28.091863653929323</v>
      </c>
      <c r="AC13" s="29">
        <v>2.085979279730069</v>
      </c>
      <c r="AD13" s="39">
        <v>0.05926777157783229</v>
      </c>
      <c r="AE13" s="49">
        <f t="shared" si="3"/>
        <v>100</v>
      </c>
      <c r="AF13" s="39">
        <v>69.76288929476277</v>
      </c>
      <c r="AG13" s="39">
        <v>97.8547529486921</v>
      </c>
      <c r="AH13" s="50"/>
      <c r="AI13" s="50"/>
      <c r="AJ13" s="50"/>
      <c r="AK13" s="50"/>
      <c r="AL13" s="50"/>
    </row>
    <row r="14" spans="1:38" s="51" customFormat="1" ht="16.5" customHeight="1">
      <c r="A14" s="48" t="s">
        <v>29</v>
      </c>
      <c r="B14" s="28">
        <v>7.484200023107766</v>
      </c>
      <c r="C14" s="29">
        <v>72.90860364490048</v>
      </c>
      <c r="D14" s="29">
        <v>18.780717705870238</v>
      </c>
      <c r="E14" s="29">
        <v>0.8264786261215152</v>
      </c>
      <c r="F14" s="29"/>
      <c r="G14" s="49">
        <f t="shared" si="0"/>
        <v>100</v>
      </c>
      <c r="H14" s="29">
        <v>80.39280366800824</v>
      </c>
      <c r="I14" s="32">
        <v>99.17352137387849</v>
      </c>
      <c r="J14" s="29">
        <v>6.267484294411772</v>
      </c>
      <c r="K14" s="29">
        <v>76.09201623694855</v>
      </c>
      <c r="L14" s="29">
        <v>17.02702022368933</v>
      </c>
      <c r="M14" s="29">
        <v>0.6134792449503428</v>
      </c>
      <c r="N14" s="39"/>
      <c r="O14" s="49">
        <f t="shared" si="1"/>
        <v>100</v>
      </c>
      <c r="P14" s="29">
        <v>82.35950053136033</v>
      </c>
      <c r="Q14" s="39">
        <v>99.38652075504966</v>
      </c>
      <c r="R14" s="28">
        <v>6.0181998536711925</v>
      </c>
      <c r="S14" s="29">
        <v>70.74415234874128</v>
      </c>
      <c r="T14" s="29">
        <v>22.45496133477973</v>
      </c>
      <c r="U14" s="29">
        <v>0.7826864628078001</v>
      </c>
      <c r="V14" s="29"/>
      <c r="W14" s="49">
        <f t="shared" si="2"/>
        <v>100</v>
      </c>
      <c r="X14" s="29">
        <v>76.76235220241247</v>
      </c>
      <c r="Y14" s="32">
        <v>99.2173135371922</v>
      </c>
      <c r="Z14" s="29">
        <v>4.926711091555677</v>
      </c>
      <c r="AA14" s="29">
        <v>66.98666221010764</v>
      </c>
      <c r="AB14" s="29">
        <v>26.81194223235067</v>
      </c>
      <c r="AC14" s="29">
        <v>1.274684465986009</v>
      </c>
      <c r="AD14" s="39"/>
      <c r="AE14" s="49">
        <f t="shared" si="3"/>
        <v>100</v>
      </c>
      <c r="AF14" s="39">
        <v>71.91337330166331</v>
      </c>
      <c r="AG14" s="39">
        <v>98.72531553401399</v>
      </c>
      <c r="AH14" s="50"/>
      <c r="AI14" s="50"/>
      <c r="AJ14" s="50"/>
      <c r="AK14" s="50"/>
      <c r="AL14" s="50"/>
    </row>
    <row r="15" spans="1:38" s="51" customFormat="1" ht="16.5" customHeight="1">
      <c r="A15" s="48" t="s">
        <v>30</v>
      </c>
      <c r="B15" s="28">
        <v>5.664774530497195</v>
      </c>
      <c r="C15" s="29">
        <v>73.22938305872025</v>
      </c>
      <c r="D15" s="29">
        <v>20.37055493457065</v>
      </c>
      <c r="E15" s="29">
        <v>0.7352874762119119</v>
      </c>
      <c r="F15" s="29"/>
      <c r="G15" s="49">
        <f t="shared" si="0"/>
        <v>100</v>
      </c>
      <c r="H15" s="29">
        <v>78.89415758921744</v>
      </c>
      <c r="I15" s="32">
        <v>99.26471252378809</v>
      </c>
      <c r="J15" s="29">
        <v>5.2245017875697535</v>
      </c>
      <c r="K15" s="29">
        <v>72.37937540803878</v>
      </c>
      <c r="L15" s="29">
        <v>22.01435452353808</v>
      </c>
      <c r="M15" s="29">
        <v>0.3817682808533846</v>
      </c>
      <c r="N15" s="39"/>
      <c r="O15" s="49">
        <f t="shared" si="1"/>
        <v>100</v>
      </c>
      <c r="P15" s="29">
        <v>77.60387719560853</v>
      </c>
      <c r="Q15" s="39">
        <v>99.61823171914662</v>
      </c>
      <c r="R15" s="28">
        <v>5.296227464518463</v>
      </c>
      <c r="S15" s="29">
        <v>71.2903418217173</v>
      </c>
      <c r="T15" s="29">
        <v>23.00056558575396</v>
      </c>
      <c r="U15" s="29">
        <v>0.41286512801027314</v>
      </c>
      <c r="V15" s="29"/>
      <c r="W15" s="49">
        <f t="shared" si="2"/>
        <v>100</v>
      </c>
      <c r="X15" s="29">
        <v>76.58656928623577</v>
      </c>
      <c r="Y15" s="32">
        <v>99.58713487198973</v>
      </c>
      <c r="Z15" s="29">
        <v>4.871158038677528</v>
      </c>
      <c r="AA15" s="29">
        <v>69.17069354823012</v>
      </c>
      <c r="AB15" s="29">
        <v>24.898088569495947</v>
      </c>
      <c r="AC15" s="29">
        <v>1.0600598435964068</v>
      </c>
      <c r="AD15" s="39"/>
      <c r="AE15" s="49">
        <f t="shared" si="3"/>
        <v>100</v>
      </c>
      <c r="AF15" s="39">
        <v>74.04185158690764</v>
      </c>
      <c r="AG15" s="39">
        <v>98.9399401564036</v>
      </c>
      <c r="AH15" s="50"/>
      <c r="AI15" s="50"/>
      <c r="AJ15" s="50"/>
      <c r="AK15" s="50"/>
      <c r="AL15" s="50"/>
    </row>
    <row r="16" spans="1:38" s="51" customFormat="1" ht="16.5" customHeight="1">
      <c r="A16" s="48" t="s">
        <v>31</v>
      </c>
      <c r="B16" s="28">
        <v>5.787361750979952</v>
      </c>
      <c r="C16" s="29">
        <v>62.5801059419657</v>
      </c>
      <c r="D16" s="29">
        <v>30.69598753108013</v>
      </c>
      <c r="E16" s="29">
        <v>0.9365447759742204</v>
      </c>
      <c r="F16" s="29"/>
      <c r="G16" s="49">
        <f t="shared" si="0"/>
        <v>100.00000000000001</v>
      </c>
      <c r="H16" s="29">
        <v>68.36746769294565</v>
      </c>
      <c r="I16" s="32">
        <v>99.06345522402577</v>
      </c>
      <c r="J16" s="29">
        <v>4.7904564363590865</v>
      </c>
      <c r="K16" s="29">
        <v>63.81610861587805</v>
      </c>
      <c r="L16" s="29">
        <v>29.48100420606884</v>
      </c>
      <c r="M16" s="29">
        <v>1.9093870012413812</v>
      </c>
      <c r="N16" s="39">
        <v>0.003043740452642252</v>
      </c>
      <c r="O16" s="49">
        <f t="shared" si="1"/>
        <v>99.99999999999999</v>
      </c>
      <c r="P16" s="29">
        <v>68.60656505223714</v>
      </c>
      <c r="Q16" s="39">
        <v>98.08756925830598</v>
      </c>
      <c r="R16" s="28">
        <v>2.7666692229801675</v>
      </c>
      <c r="S16" s="29">
        <v>57.712467354860486</v>
      </c>
      <c r="T16" s="29">
        <v>37.36191227651911</v>
      </c>
      <c r="U16" s="29">
        <v>2.1589511456402395</v>
      </c>
      <c r="V16" s="29"/>
      <c r="W16" s="49">
        <f t="shared" si="2"/>
        <v>100.00000000000001</v>
      </c>
      <c r="X16" s="29">
        <v>60.479136577840656</v>
      </c>
      <c r="Y16" s="32">
        <v>97.84104885435976</v>
      </c>
      <c r="Z16" s="29">
        <v>3.2112690210059847</v>
      </c>
      <c r="AA16" s="29">
        <v>52.03693933704059</v>
      </c>
      <c r="AB16" s="29">
        <v>41.38596244023764</v>
      </c>
      <c r="AC16" s="29">
        <v>3.365829201715782</v>
      </c>
      <c r="AD16" s="39"/>
      <c r="AE16" s="49">
        <f t="shared" si="3"/>
        <v>100</v>
      </c>
      <c r="AF16" s="39">
        <v>55.248208358046575</v>
      </c>
      <c r="AG16" s="39">
        <v>96.63417079828422</v>
      </c>
      <c r="AH16" s="50"/>
      <c r="AI16" s="50"/>
      <c r="AJ16" s="50"/>
      <c r="AK16" s="50"/>
      <c r="AL16" s="50"/>
    </row>
    <row r="17" spans="1:38" s="51" customFormat="1" ht="16.5" customHeight="1">
      <c r="A17" s="48" t="s">
        <v>32</v>
      </c>
      <c r="B17" s="28">
        <v>3.629028552131124</v>
      </c>
      <c r="C17" s="29">
        <v>53.13911001819975</v>
      </c>
      <c r="D17" s="29">
        <v>42.75202062139919</v>
      </c>
      <c r="E17" s="29">
        <v>0.4798408082699334</v>
      </c>
      <c r="F17" s="29"/>
      <c r="G17" s="49">
        <f t="shared" si="0"/>
        <v>100</v>
      </c>
      <c r="H17" s="29">
        <v>56.768138570330876</v>
      </c>
      <c r="I17" s="32">
        <v>99.52015919173007</v>
      </c>
      <c r="J17" s="29">
        <v>3.0908203452040484</v>
      </c>
      <c r="K17" s="29">
        <v>48.61209252325807</v>
      </c>
      <c r="L17" s="29">
        <v>47.60757067841905</v>
      </c>
      <c r="M17" s="29">
        <v>0.6895164531188255</v>
      </c>
      <c r="N17" s="39"/>
      <c r="O17" s="49">
        <f t="shared" si="1"/>
        <v>100</v>
      </c>
      <c r="P17" s="29">
        <v>51.70291286846212</v>
      </c>
      <c r="Q17" s="39">
        <v>99.31048354688117</v>
      </c>
      <c r="R17" s="28">
        <v>2.274895904241866</v>
      </c>
      <c r="S17" s="29">
        <v>47.34067958985391</v>
      </c>
      <c r="T17" s="29">
        <v>48.9103255402581</v>
      </c>
      <c r="U17" s="29">
        <v>1.4740989656461208</v>
      </c>
      <c r="V17" s="29"/>
      <c r="W17" s="49">
        <f t="shared" si="2"/>
        <v>100</v>
      </c>
      <c r="X17" s="29">
        <v>49.61557549409578</v>
      </c>
      <c r="Y17" s="32">
        <v>98.52590103435388</v>
      </c>
      <c r="Z17" s="29">
        <v>2.8200133235040044</v>
      </c>
      <c r="AA17" s="29">
        <v>44.37390013704298</v>
      </c>
      <c r="AB17" s="29">
        <v>50.753843343146976</v>
      </c>
      <c r="AC17" s="29">
        <v>2.0522431963060437</v>
      </c>
      <c r="AD17" s="39"/>
      <c r="AE17" s="49">
        <f t="shared" si="3"/>
        <v>100</v>
      </c>
      <c r="AF17" s="39">
        <v>47.19391346054698</v>
      </c>
      <c r="AG17" s="39">
        <v>97.94775680369396</v>
      </c>
      <c r="AH17" s="50"/>
      <c r="AI17" s="50"/>
      <c r="AJ17" s="50"/>
      <c r="AK17" s="50"/>
      <c r="AL17" s="50"/>
    </row>
    <row r="18" spans="1:38" s="51" customFormat="1" ht="16.5" customHeight="1">
      <c r="A18" s="48" t="s">
        <v>33</v>
      </c>
      <c r="B18" s="28">
        <v>0.014571223533497421</v>
      </c>
      <c r="C18" s="29">
        <v>26.9837203005072</v>
      </c>
      <c r="D18" s="29">
        <v>67.08457745273155</v>
      </c>
      <c r="E18" s="29">
        <v>5.9171310232277445</v>
      </c>
      <c r="F18" s="29"/>
      <c r="G18" s="49">
        <f t="shared" si="0"/>
        <v>99.99999999999999</v>
      </c>
      <c r="H18" s="29">
        <v>26.9982915240407</v>
      </c>
      <c r="I18" s="32">
        <v>94.08286897677226</v>
      </c>
      <c r="J18" s="29"/>
      <c r="K18" s="29">
        <v>22.413165023989645</v>
      </c>
      <c r="L18" s="29">
        <v>68.99410981101987</v>
      </c>
      <c r="M18" s="29">
        <v>8.592725164990492</v>
      </c>
      <c r="N18" s="29"/>
      <c r="O18" s="49">
        <f t="shared" si="1"/>
        <v>100.00000000000001</v>
      </c>
      <c r="P18" s="29">
        <v>22.413165023989645</v>
      </c>
      <c r="Q18" s="29">
        <v>91.4072748350095</v>
      </c>
      <c r="R18" s="28"/>
      <c r="S18" s="29">
        <v>20.526417982943496</v>
      </c>
      <c r="T18" s="29">
        <v>73.03036333535162</v>
      </c>
      <c r="U18" s="29">
        <v>6.443218681704876</v>
      </c>
      <c r="V18" s="29"/>
      <c r="W18" s="49">
        <f t="shared" si="2"/>
        <v>100</v>
      </c>
      <c r="X18" s="29">
        <v>20.526417982943496</v>
      </c>
      <c r="Y18" s="32">
        <v>93.55678131829512</v>
      </c>
      <c r="Z18" s="29"/>
      <c r="AA18" s="29">
        <v>13.700378337318616</v>
      </c>
      <c r="AB18" s="29">
        <v>78.0147915481055</v>
      </c>
      <c r="AC18" s="29">
        <v>8.284830114575879</v>
      </c>
      <c r="AD18" s="29"/>
      <c r="AE18" s="49">
        <f t="shared" si="3"/>
        <v>100</v>
      </c>
      <c r="AF18" s="29">
        <v>13.700378337318616</v>
      </c>
      <c r="AG18" s="29">
        <v>91.71516988542412</v>
      </c>
      <c r="AH18" s="50"/>
      <c r="AI18" s="50"/>
      <c r="AJ18" s="50"/>
      <c r="AK18" s="50"/>
      <c r="AL18" s="50"/>
    </row>
    <row r="19" spans="1:38" s="53" customFormat="1" ht="16.5" customHeight="1">
      <c r="A19" s="52" t="s">
        <v>5</v>
      </c>
      <c r="B19" s="37">
        <v>6.268928777414721</v>
      </c>
      <c r="C19" s="38">
        <v>66.11310804382788</v>
      </c>
      <c r="D19" s="38">
        <v>26.665174534655904</v>
      </c>
      <c r="E19" s="38">
        <v>0.9525796860401592</v>
      </c>
      <c r="F19" s="38">
        <v>0.00020895806134394346</v>
      </c>
      <c r="G19" s="38">
        <f t="shared" si="0"/>
        <v>100</v>
      </c>
      <c r="H19" s="38">
        <v>72.38203682124261</v>
      </c>
      <c r="I19" s="40">
        <v>99.0472113558985</v>
      </c>
      <c r="J19" s="38">
        <v>5.8829664550983205</v>
      </c>
      <c r="K19" s="38">
        <v>65.26711328252257</v>
      </c>
      <c r="L19" s="38">
        <v>27.782894628924325</v>
      </c>
      <c r="M19" s="38">
        <v>1.0665760085466451</v>
      </c>
      <c r="N19" s="38">
        <v>0.0004496249081483054</v>
      </c>
      <c r="O19" s="38">
        <f t="shared" si="1"/>
        <v>100.00000000000001</v>
      </c>
      <c r="P19" s="38">
        <v>71.15007973762089</v>
      </c>
      <c r="Q19" s="38">
        <v>98.93297436654521</v>
      </c>
      <c r="R19" s="37">
        <v>5.370617501109914</v>
      </c>
      <c r="S19" s="38">
        <v>62.96603852506585</v>
      </c>
      <c r="T19" s="38">
        <v>30.21417723636679</v>
      </c>
      <c r="U19" s="38">
        <v>1.4491667374574402</v>
      </c>
      <c r="V19" s="38"/>
      <c r="W19" s="38">
        <f t="shared" si="2"/>
        <v>100</v>
      </c>
      <c r="X19" s="38">
        <v>68.33665602617576</v>
      </c>
      <c r="Y19" s="40">
        <v>98.55083326254255</v>
      </c>
      <c r="Z19" s="38">
        <v>4.319115137967027</v>
      </c>
      <c r="AA19" s="38">
        <v>59.05842466972969</v>
      </c>
      <c r="AB19" s="38">
        <v>34.46162597339643</v>
      </c>
      <c r="AC19" s="38">
        <v>2.1431453589639897</v>
      </c>
      <c r="AD19" s="38">
        <v>0.017688859942861915</v>
      </c>
      <c r="AE19" s="38">
        <f t="shared" si="3"/>
        <v>100</v>
      </c>
      <c r="AF19" s="38">
        <v>63.37753980769671</v>
      </c>
      <c r="AG19" s="38">
        <v>97.83916578109314</v>
      </c>
      <c r="AH19" s="50"/>
      <c r="AI19" s="50"/>
      <c r="AJ19" s="50"/>
      <c r="AK19" s="50"/>
      <c r="AL19" s="50"/>
    </row>
    <row r="20" spans="1:38" s="51" customFormat="1" ht="16.5" customHeight="1">
      <c r="A20" s="35" t="s">
        <v>46</v>
      </c>
      <c r="B20" s="28">
        <v>6.168030872754224</v>
      </c>
      <c r="C20" s="29">
        <v>67.13968710164852</v>
      </c>
      <c r="D20" s="29">
        <v>25.562056689577606</v>
      </c>
      <c r="E20" s="29">
        <v>1.1295931776494699</v>
      </c>
      <c r="F20" s="29">
        <v>0.0006321583701754712</v>
      </c>
      <c r="G20" s="49">
        <v>100.00000000000001</v>
      </c>
      <c r="H20" s="29">
        <v>73.30771797440273</v>
      </c>
      <c r="I20" s="32">
        <v>98.86977466398037</v>
      </c>
      <c r="J20" s="29">
        <v>6.175365512986044</v>
      </c>
      <c r="K20" s="29">
        <v>64.4945407986663</v>
      </c>
      <c r="L20" s="29">
        <v>28.139569100877416</v>
      </c>
      <c r="M20" s="29">
        <v>1.1899746174954624</v>
      </c>
      <c r="N20" s="29">
        <v>0.0005499699747711509</v>
      </c>
      <c r="O20" s="49">
        <v>100</v>
      </c>
      <c r="P20" s="29">
        <v>70.66990631165234</v>
      </c>
      <c r="Q20" s="29">
        <v>98.80947541252976</v>
      </c>
      <c r="R20" s="28">
        <v>5.5196350285153315</v>
      </c>
      <c r="S20" s="29">
        <v>63.48344800693998</v>
      </c>
      <c r="T20" s="29">
        <v>29.48252295221102</v>
      </c>
      <c r="U20" s="29">
        <v>1.5143484134847203</v>
      </c>
      <c r="V20" s="29">
        <v>4.5598848953727724E-05</v>
      </c>
      <c r="W20" s="49">
        <v>100</v>
      </c>
      <c r="X20" s="29">
        <v>69.0030830354553</v>
      </c>
      <c r="Y20" s="32">
        <v>98.48560598766633</v>
      </c>
      <c r="Z20" s="29">
        <v>4.805548123843943</v>
      </c>
      <c r="AA20" s="29">
        <v>60.108347342563114</v>
      </c>
      <c r="AB20" s="29">
        <v>33.28851326139835</v>
      </c>
      <c r="AC20" s="29">
        <v>1.797453483313848</v>
      </c>
      <c r="AD20" s="29">
        <v>0.00013778888074619282</v>
      </c>
      <c r="AE20" s="49">
        <v>100.00000000000001</v>
      </c>
      <c r="AF20" s="29">
        <v>64.91389546640706</v>
      </c>
      <c r="AG20" s="29">
        <v>98.2024087278054</v>
      </c>
      <c r="AH20" s="50"/>
      <c r="AI20" s="50"/>
      <c r="AJ20" s="50"/>
      <c r="AK20" s="50"/>
      <c r="AL20" s="50"/>
    </row>
    <row r="21" spans="1:38" s="51" customFormat="1" ht="16.5" customHeight="1" thickBot="1">
      <c r="A21" s="36" t="s">
        <v>45</v>
      </c>
      <c r="B21" s="30">
        <v>4.875260883846281</v>
      </c>
      <c r="C21" s="31">
        <v>65.21870104185281</v>
      </c>
      <c r="D21" s="31">
        <v>29.05049770699341</v>
      </c>
      <c r="E21" s="31">
        <v>0.8555403673075078</v>
      </c>
      <c r="F21" s="31"/>
      <c r="G21" s="54">
        <v>100</v>
      </c>
      <c r="H21" s="31">
        <v>70.09396192569908</v>
      </c>
      <c r="I21" s="33">
        <v>99.14445963269249</v>
      </c>
      <c r="J21" s="31">
        <v>5.158497845531507</v>
      </c>
      <c r="K21" s="31">
        <v>62.56059082811542</v>
      </c>
      <c r="L21" s="31">
        <v>31.20064363091878</v>
      </c>
      <c r="M21" s="31">
        <v>1.0802676954342978</v>
      </c>
      <c r="N21" s="31"/>
      <c r="O21" s="54">
        <v>100.00000000000001</v>
      </c>
      <c r="P21" s="31">
        <v>67.71908867364692</v>
      </c>
      <c r="Q21" s="31">
        <v>98.9197323045657</v>
      </c>
      <c r="R21" s="30">
        <v>4.842382782689451</v>
      </c>
      <c r="S21" s="31">
        <v>63.45948191796212</v>
      </c>
      <c r="T21" s="31">
        <v>30.652345051869283</v>
      </c>
      <c r="U21" s="31">
        <v>1.0457902474791412</v>
      </c>
      <c r="V21" s="31"/>
      <c r="W21" s="54">
        <v>100.00000000000001</v>
      </c>
      <c r="X21" s="31">
        <v>68.30186470065158</v>
      </c>
      <c r="Y21" s="33">
        <v>98.95420975252085</v>
      </c>
      <c r="Z21" s="31">
        <v>3.8479603166431735</v>
      </c>
      <c r="AA21" s="31">
        <v>60.42650973908223</v>
      </c>
      <c r="AB21" s="31">
        <v>34.02039322979157</v>
      </c>
      <c r="AC21" s="31">
        <v>1.7051367144830352</v>
      </c>
      <c r="AD21" s="31"/>
      <c r="AE21" s="54">
        <v>100</v>
      </c>
      <c r="AF21" s="31">
        <v>64.2744700557254</v>
      </c>
      <c r="AG21" s="31">
        <v>98.29486328551697</v>
      </c>
      <c r="AH21" s="50"/>
      <c r="AI21" s="50"/>
      <c r="AJ21" s="50"/>
      <c r="AK21" s="50"/>
      <c r="AL21" s="50"/>
    </row>
    <row r="22" spans="1:38" s="56" customFormat="1" ht="31.5" customHeight="1" thickBot="1">
      <c r="A22" s="55"/>
      <c r="AH22" s="57"/>
      <c r="AI22" s="57"/>
      <c r="AJ22" s="57"/>
      <c r="AK22" s="57"/>
      <c r="AL22" s="57"/>
    </row>
    <row r="23" spans="1:38" s="59" customFormat="1" ht="22.5" customHeight="1">
      <c r="A23" s="58" t="s">
        <v>0</v>
      </c>
      <c r="B23" s="83" t="s">
        <v>15</v>
      </c>
      <c r="C23" s="84"/>
      <c r="D23" s="84"/>
      <c r="E23" s="84"/>
      <c r="F23" s="84"/>
      <c r="G23" s="84"/>
      <c r="H23" s="84"/>
      <c r="I23" s="86"/>
      <c r="J23" s="83" t="s">
        <v>16</v>
      </c>
      <c r="K23" s="84"/>
      <c r="L23" s="84"/>
      <c r="M23" s="84"/>
      <c r="N23" s="84"/>
      <c r="O23" s="84"/>
      <c r="P23" s="84"/>
      <c r="Q23" s="84"/>
      <c r="R23" s="83" t="s">
        <v>17</v>
      </c>
      <c r="S23" s="84"/>
      <c r="T23" s="84"/>
      <c r="U23" s="84"/>
      <c r="V23" s="84"/>
      <c r="W23" s="84"/>
      <c r="X23" s="84"/>
      <c r="Y23" s="86"/>
      <c r="Z23" s="83" t="s">
        <v>34</v>
      </c>
      <c r="AA23" s="84"/>
      <c r="AB23" s="84"/>
      <c r="AC23" s="84"/>
      <c r="AD23" s="84"/>
      <c r="AE23" s="84"/>
      <c r="AF23" s="84"/>
      <c r="AG23" s="84"/>
      <c r="AH23" s="57"/>
      <c r="AI23" s="57"/>
      <c r="AJ23" s="57"/>
      <c r="AK23" s="57"/>
      <c r="AL23" s="57"/>
    </row>
    <row r="24" spans="1:38" s="59" customFormat="1" ht="22.5" customHeight="1">
      <c r="A24" s="60" t="s">
        <v>43</v>
      </c>
      <c r="B24" s="61" t="s">
        <v>4</v>
      </c>
      <c r="C24" s="62" t="s">
        <v>3</v>
      </c>
      <c r="D24" s="62" t="s">
        <v>6</v>
      </c>
      <c r="E24" s="62" t="s">
        <v>7</v>
      </c>
      <c r="F24" s="62" t="s">
        <v>8</v>
      </c>
      <c r="G24" s="62" t="s">
        <v>1</v>
      </c>
      <c r="H24" s="62" t="s">
        <v>9</v>
      </c>
      <c r="I24" s="63" t="s">
        <v>10</v>
      </c>
      <c r="J24" s="62" t="s">
        <v>4</v>
      </c>
      <c r="K24" s="62" t="s">
        <v>3</v>
      </c>
      <c r="L24" s="62" t="s">
        <v>6</v>
      </c>
      <c r="M24" s="62" t="s">
        <v>7</v>
      </c>
      <c r="N24" s="62" t="s">
        <v>8</v>
      </c>
      <c r="O24" s="62" t="s">
        <v>1</v>
      </c>
      <c r="P24" s="62" t="s">
        <v>9</v>
      </c>
      <c r="Q24" s="62" t="s">
        <v>10</v>
      </c>
      <c r="R24" s="61" t="s">
        <v>4</v>
      </c>
      <c r="S24" s="62" t="s">
        <v>3</v>
      </c>
      <c r="T24" s="62" t="s">
        <v>6</v>
      </c>
      <c r="U24" s="62" t="s">
        <v>7</v>
      </c>
      <c r="V24" s="62" t="s">
        <v>8</v>
      </c>
      <c r="W24" s="62" t="s">
        <v>1</v>
      </c>
      <c r="X24" s="62" t="s">
        <v>9</v>
      </c>
      <c r="Y24" s="63" t="s">
        <v>10</v>
      </c>
      <c r="Z24" s="62" t="s">
        <v>4</v>
      </c>
      <c r="AA24" s="62" t="s">
        <v>3</v>
      </c>
      <c r="AB24" s="62" t="s">
        <v>6</v>
      </c>
      <c r="AC24" s="62" t="s">
        <v>7</v>
      </c>
      <c r="AD24" s="62" t="s">
        <v>8</v>
      </c>
      <c r="AE24" s="62" t="s">
        <v>1</v>
      </c>
      <c r="AF24" s="62" t="s">
        <v>9</v>
      </c>
      <c r="AG24" s="62" t="s">
        <v>10</v>
      </c>
      <c r="AH24" s="57"/>
      <c r="AI24" s="57"/>
      <c r="AJ24" s="57"/>
      <c r="AK24" s="57"/>
      <c r="AL24" s="57"/>
    </row>
    <row r="25" spans="1:33" s="69" customFormat="1" ht="13.5">
      <c r="A25" s="64"/>
      <c r="B25" s="65" t="s">
        <v>2</v>
      </c>
      <c r="C25" s="66" t="s">
        <v>2</v>
      </c>
      <c r="D25" s="66" t="s">
        <v>2</v>
      </c>
      <c r="E25" s="66" t="s">
        <v>2</v>
      </c>
      <c r="F25" s="66" t="s">
        <v>2</v>
      </c>
      <c r="G25" s="66" t="s">
        <v>2</v>
      </c>
      <c r="H25" s="66" t="s">
        <v>2</v>
      </c>
      <c r="I25" s="67" t="s">
        <v>2</v>
      </c>
      <c r="J25" s="66" t="s">
        <v>2</v>
      </c>
      <c r="K25" s="66" t="s">
        <v>2</v>
      </c>
      <c r="L25" s="66" t="s">
        <v>2</v>
      </c>
      <c r="M25" s="66" t="s">
        <v>2</v>
      </c>
      <c r="N25" s="68" t="s">
        <v>2</v>
      </c>
      <c r="O25" s="68" t="s">
        <v>2</v>
      </c>
      <c r="P25" s="68" t="s">
        <v>2</v>
      </c>
      <c r="Q25" s="68" t="s">
        <v>2</v>
      </c>
      <c r="R25" s="65" t="s">
        <v>2</v>
      </c>
      <c r="S25" s="66" t="s">
        <v>2</v>
      </c>
      <c r="T25" s="66" t="s">
        <v>2</v>
      </c>
      <c r="U25" s="66" t="s">
        <v>2</v>
      </c>
      <c r="V25" s="66" t="s">
        <v>2</v>
      </c>
      <c r="W25" s="66" t="s">
        <v>2</v>
      </c>
      <c r="X25" s="66" t="s">
        <v>2</v>
      </c>
      <c r="Y25" s="67" t="s">
        <v>2</v>
      </c>
      <c r="Z25" s="66" t="s">
        <v>2</v>
      </c>
      <c r="AA25" s="66" t="s">
        <v>2</v>
      </c>
      <c r="AB25" s="66" t="s">
        <v>2</v>
      </c>
      <c r="AC25" s="66" t="s">
        <v>2</v>
      </c>
      <c r="AD25" s="68" t="s">
        <v>2</v>
      </c>
      <c r="AE25" s="68" t="s">
        <v>2</v>
      </c>
      <c r="AF25" s="68" t="s">
        <v>2</v>
      </c>
      <c r="AG25" s="68" t="s">
        <v>2</v>
      </c>
    </row>
    <row r="26" spans="1:38" s="51" customFormat="1" ht="16.5" customHeight="1">
      <c r="A26" s="48" t="s">
        <v>20</v>
      </c>
      <c r="B26" s="28">
        <v>4.885982896854052</v>
      </c>
      <c r="C26" s="29">
        <v>62.57276267121141</v>
      </c>
      <c r="D26" s="29">
        <v>31.54190688699989</v>
      </c>
      <c r="E26" s="29">
        <v>0.9993475449346501</v>
      </c>
      <c r="F26" s="29"/>
      <c r="G26" s="49">
        <f>SUM(B26:F26)</f>
        <v>99.99999999999999</v>
      </c>
      <c r="H26" s="29">
        <v>67.45874556806545</v>
      </c>
      <c r="I26" s="32">
        <v>99.00065245506535</v>
      </c>
      <c r="J26" s="29">
        <v>8.688723809703944</v>
      </c>
      <c r="K26" s="29">
        <v>54.804686945872206</v>
      </c>
      <c r="L26" s="29">
        <v>34.56646223537812</v>
      </c>
      <c r="M26" s="29">
        <v>1.9401270090457299</v>
      </c>
      <c r="N26" s="39"/>
      <c r="O26" s="49">
        <f>SUM(J26:N26)</f>
        <v>99.99999999999999</v>
      </c>
      <c r="P26" s="39">
        <v>63.49341075557615</v>
      </c>
      <c r="Q26" s="39">
        <v>98.05987299095428</v>
      </c>
      <c r="R26" s="28">
        <v>9.757878798206365</v>
      </c>
      <c r="S26" s="29">
        <v>66.58138300721056</v>
      </c>
      <c r="T26" s="29">
        <v>23.660738194583068</v>
      </c>
      <c r="U26" s="29"/>
      <c r="V26" s="29"/>
      <c r="W26" s="49">
        <f>SUM(R26:V26)</f>
        <v>100</v>
      </c>
      <c r="X26" s="29">
        <v>76.33926180541694</v>
      </c>
      <c r="Y26" s="32">
        <v>100</v>
      </c>
      <c r="Z26" s="29">
        <v>8.381653147068846</v>
      </c>
      <c r="AA26" s="29">
        <v>79.63005803352661</v>
      </c>
      <c r="AB26" s="29">
        <v>8.358021835332044</v>
      </c>
      <c r="AC26" s="29">
        <v>3.6302669840724957</v>
      </c>
      <c r="AD26" s="39"/>
      <c r="AE26" s="49">
        <f>SUM(Z26:AD26)</f>
        <v>99.99999999999999</v>
      </c>
      <c r="AF26" s="39">
        <v>88.01171118059546</v>
      </c>
      <c r="AG26" s="39">
        <v>96.36973301592751</v>
      </c>
      <c r="AH26" s="50"/>
      <c r="AI26" s="50"/>
      <c r="AJ26" s="50"/>
      <c r="AK26" s="50"/>
      <c r="AL26" s="50"/>
    </row>
    <row r="27" spans="1:38" s="51" customFormat="1" ht="16.5" customHeight="1">
      <c r="A27" s="48" t="s">
        <v>21</v>
      </c>
      <c r="B27" s="28">
        <v>0.06160909785172041</v>
      </c>
      <c r="C27" s="29">
        <v>28.961217896553386</v>
      </c>
      <c r="D27" s="29">
        <v>50.611577370813635</v>
      </c>
      <c r="E27" s="29">
        <v>17.966794343560007</v>
      </c>
      <c r="F27" s="29">
        <v>2.3988012912212637</v>
      </c>
      <c r="G27" s="49">
        <f aca="true" t="shared" si="4" ref="G27:G40">SUM(B27:F27)</f>
        <v>100.00000000000001</v>
      </c>
      <c r="H27" s="29">
        <v>29.022826994405104</v>
      </c>
      <c r="I27" s="32">
        <v>79.63440436521874</v>
      </c>
      <c r="J27" s="29">
        <v>5.938753217836689</v>
      </c>
      <c r="K27" s="29">
        <v>37.02329685481314</v>
      </c>
      <c r="L27" s="29">
        <v>45.43493906032015</v>
      </c>
      <c r="M27" s="29">
        <v>9.328191227254715</v>
      </c>
      <c r="N27" s="39">
        <v>2.2748196397753064</v>
      </c>
      <c r="O27" s="49">
        <f aca="true" t="shared" si="5" ref="O27:O40">SUM(J27:N27)</f>
        <v>100</v>
      </c>
      <c r="P27" s="39">
        <v>42.96205007264983</v>
      </c>
      <c r="Q27" s="39">
        <v>88.39698913296998</v>
      </c>
      <c r="R27" s="28">
        <v>6.06050068262136</v>
      </c>
      <c r="S27" s="29">
        <v>46.97866068452059</v>
      </c>
      <c r="T27" s="29">
        <v>40.405466722083325</v>
      </c>
      <c r="U27" s="29">
        <v>6.555371910774717</v>
      </c>
      <c r="V27" s="29"/>
      <c r="W27" s="49">
        <f aca="true" t="shared" si="6" ref="W27:W40">SUM(R27:V27)</f>
        <v>100</v>
      </c>
      <c r="X27" s="29">
        <v>53.03916136714195</v>
      </c>
      <c r="Y27" s="32">
        <v>93.44462808922528</v>
      </c>
      <c r="Z27" s="29">
        <v>8.636402867929833</v>
      </c>
      <c r="AA27" s="29">
        <v>55.810450811632876</v>
      </c>
      <c r="AB27" s="29">
        <v>28.03296679679038</v>
      </c>
      <c r="AC27" s="29">
        <v>7.520179523646912</v>
      </c>
      <c r="AD27" s="39"/>
      <c r="AE27" s="49">
        <f aca="true" t="shared" si="7" ref="AE27:AE40">SUM(Z27:AD27)</f>
        <v>100</v>
      </c>
      <c r="AF27" s="39">
        <v>64.44685367956271</v>
      </c>
      <c r="AG27" s="39">
        <v>92.47982047635308</v>
      </c>
      <c r="AH27" s="50"/>
      <c r="AI27" s="50"/>
      <c r="AJ27" s="50"/>
      <c r="AK27" s="50"/>
      <c r="AL27" s="50"/>
    </row>
    <row r="28" spans="1:38" s="51" customFormat="1" ht="16.5" customHeight="1">
      <c r="A28" s="48" t="s">
        <v>22</v>
      </c>
      <c r="B28" s="28">
        <v>0.013347986774685877</v>
      </c>
      <c r="C28" s="29">
        <v>41.536984533762876</v>
      </c>
      <c r="D28" s="29">
        <v>53.35885983715671</v>
      </c>
      <c r="E28" s="29">
        <v>5.090807642305732</v>
      </c>
      <c r="F28" s="29"/>
      <c r="G28" s="49">
        <f t="shared" si="4"/>
        <v>100</v>
      </c>
      <c r="H28" s="29">
        <v>41.55033252053756</v>
      </c>
      <c r="I28" s="32">
        <v>94.90919235769427</v>
      </c>
      <c r="J28" s="29">
        <v>0.3562441764699351</v>
      </c>
      <c r="K28" s="29">
        <v>44.04178679068941</v>
      </c>
      <c r="L28" s="29">
        <v>51.74687397603374</v>
      </c>
      <c r="M28" s="29">
        <v>3.8550950568069076</v>
      </c>
      <c r="N28" s="39"/>
      <c r="O28" s="49">
        <f t="shared" si="5"/>
        <v>99.99999999999999</v>
      </c>
      <c r="P28" s="39">
        <v>44.39803096715934</v>
      </c>
      <c r="Q28" s="39">
        <v>96.1449049431931</v>
      </c>
      <c r="R28" s="28">
        <v>0.7633661758564526</v>
      </c>
      <c r="S28" s="29">
        <v>58.723005634167514</v>
      </c>
      <c r="T28" s="29">
        <v>38.4016614997746</v>
      </c>
      <c r="U28" s="29">
        <v>2.111966690201445</v>
      </c>
      <c r="V28" s="29"/>
      <c r="W28" s="49">
        <f t="shared" si="6"/>
        <v>100.00000000000001</v>
      </c>
      <c r="X28" s="29">
        <v>59.48637181002397</v>
      </c>
      <c r="Y28" s="32">
        <v>97.88803330979856</v>
      </c>
      <c r="Z28" s="29">
        <v>1.136040169937756</v>
      </c>
      <c r="AA28" s="29">
        <v>69.38470963228585</v>
      </c>
      <c r="AB28" s="29">
        <v>28.759225267123654</v>
      </c>
      <c r="AC28" s="29">
        <v>0.7200249306527418</v>
      </c>
      <c r="AD28" s="39"/>
      <c r="AE28" s="49">
        <f t="shared" si="7"/>
        <v>100</v>
      </c>
      <c r="AF28" s="39">
        <v>70.5207498022236</v>
      </c>
      <c r="AG28" s="39">
        <v>99.27997506934726</v>
      </c>
      <c r="AH28" s="50"/>
      <c r="AI28" s="50"/>
      <c r="AJ28" s="50"/>
      <c r="AK28" s="50"/>
      <c r="AL28" s="50"/>
    </row>
    <row r="29" spans="1:38" s="51" customFormat="1" ht="16.5" customHeight="1">
      <c r="A29" s="48" t="s">
        <v>23</v>
      </c>
      <c r="B29" s="28"/>
      <c r="C29" s="29">
        <v>31.545474575251912</v>
      </c>
      <c r="D29" s="29">
        <v>68.43351681725899</v>
      </c>
      <c r="E29" s="29">
        <v>0.021008607489095877</v>
      </c>
      <c r="F29" s="29"/>
      <c r="G29" s="49">
        <f t="shared" si="4"/>
        <v>100</v>
      </c>
      <c r="H29" s="29">
        <v>31.545474575251912</v>
      </c>
      <c r="I29" s="32">
        <v>99.9789913925109</v>
      </c>
      <c r="J29" s="29">
        <v>1.066042400437976</v>
      </c>
      <c r="K29" s="29">
        <v>34.99063468097601</v>
      </c>
      <c r="L29" s="29">
        <v>63.792205244313536</v>
      </c>
      <c r="M29" s="29">
        <v>0.15111767427248107</v>
      </c>
      <c r="N29" s="39"/>
      <c r="O29" s="49">
        <f t="shared" si="5"/>
        <v>100</v>
      </c>
      <c r="P29" s="39">
        <v>36.05667708141399</v>
      </c>
      <c r="Q29" s="39">
        <v>99.84888232572752</v>
      </c>
      <c r="R29" s="28">
        <v>0.2706855897548753</v>
      </c>
      <c r="S29" s="29">
        <v>48.55336146839353</v>
      </c>
      <c r="T29" s="29">
        <v>48.21126902006132</v>
      </c>
      <c r="U29" s="29">
        <v>2.964683921790271</v>
      </c>
      <c r="V29" s="29"/>
      <c r="W29" s="49">
        <f t="shared" si="6"/>
        <v>100</v>
      </c>
      <c r="X29" s="29">
        <v>48.82404705814841</v>
      </c>
      <c r="Y29" s="32">
        <v>97.03531607820973</v>
      </c>
      <c r="Z29" s="29">
        <v>0.13588374439071904</v>
      </c>
      <c r="AA29" s="29">
        <v>32.6262305631892</v>
      </c>
      <c r="AB29" s="29">
        <v>67.23788569242008</v>
      </c>
      <c r="AC29" s="29"/>
      <c r="AD29" s="39"/>
      <c r="AE29" s="49">
        <f t="shared" si="7"/>
        <v>100</v>
      </c>
      <c r="AF29" s="39">
        <v>32.76211430757992</v>
      </c>
      <c r="AG29" s="39">
        <v>100</v>
      </c>
      <c r="AH29" s="50"/>
      <c r="AI29" s="50"/>
      <c r="AJ29" s="50"/>
      <c r="AK29" s="50"/>
      <c r="AL29" s="50"/>
    </row>
    <row r="30" spans="1:38" s="51" customFormat="1" ht="16.5" customHeight="1">
      <c r="A30" s="48" t="s">
        <v>24</v>
      </c>
      <c r="B30" s="28">
        <v>0.28668535040781795</v>
      </c>
      <c r="C30" s="29">
        <v>56.473799413770834</v>
      </c>
      <c r="D30" s="29">
        <v>34.23858884177365</v>
      </c>
      <c r="E30" s="29">
        <v>9.0009263940477</v>
      </c>
      <c r="F30" s="29"/>
      <c r="G30" s="49">
        <f t="shared" si="4"/>
        <v>100</v>
      </c>
      <c r="H30" s="29">
        <v>56.76048476417865</v>
      </c>
      <c r="I30" s="32">
        <v>90.9990736059523</v>
      </c>
      <c r="J30" s="29"/>
      <c r="K30" s="29">
        <v>49.92945740991124</v>
      </c>
      <c r="L30" s="29">
        <v>41.670095820351534</v>
      </c>
      <c r="M30" s="29">
        <v>5.684557051319734</v>
      </c>
      <c r="N30" s="39">
        <v>2.7158897184174946</v>
      </c>
      <c r="O30" s="49">
        <f t="shared" si="5"/>
        <v>100</v>
      </c>
      <c r="P30" s="39">
        <v>49.92945740991124</v>
      </c>
      <c r="Q30" s="39">
        <v>91.59955323026277</v>
      </c>
      <c r="R30" s="28"/>
      <c r="S30" s="29">
        <v>61.11570310034415</v>
      </c>
      <c r="T30" s="29">
        <v>31.108639785996605</v>
      </c>
      <c r="U30" s="29">
        <v>5.6085721585188075</v>
      </c>
      <c r="V30" s="29">
        <v>2.1670849551404396</v>
      </c>
      <c r="W30" s="49">
        <f t="shared" si="6"/>
        <v>100</v>
      </c>
      <c r="X30" s="29">
        <v>61.11570310034415</v>
      </c>
      <c r="Y30" s="32">
        <v>92.22434288634075</v>
      </c>
      <c r="Z30" s="29"/>
      <c r="AA30" s="29">
        <v>64.65284703788379</v>
      </c>
      <c r="AB30" s="29">
        <v>27.119819557178587</v>
      </c>
      <c r="AC30" s="29">
        <v>8.227333404937628</v>
      </c>
      <c r="AD30" s="39"/>
      <c r="AE30" s="49">
        <f t="shared" si="7"/>
        <v>100</v>
      </c>
      <c r="AF30" s="39">
        <v>64.65284703788379</v>
      </c>
      <c r="AG30" s="39">
        <v>91.77266659506238</v>
      </c>
      <c r="AH30" s="50"/>
      <c r="AI30" s="50"/>
      <c r="AJ30" s="50"/>
      <c r="AK30" s="50"/>
      <c r="AL30" s="50"/>
    </row>
    <row r="31" spans="1:38" s="51" customFormat="1" ht="16.5" customHeight="1">
      <c r="A31" s="48" t="s">
        <v>25</v>
      </c>
      <c r="B31" s="28">
        <v>0.788286319973832</v>
      </c>
      <c r="C31" s="29">
        <v>43.63540571651156</v>
      </c>
      <c r="D31" s="29">
        <v>54.874665721155885</v>
      </c>
      <c r="E31" s="29">
        <v>0.7016422423587164</v>
      </c>
      <c r="F31" s="29"/>
      <c r="G31" s="49">
        <f t="shared" si="4"/>
        <v>100</v>
      </c>
      <c r="H31" s="29">
        <v>44.4236920364854</v>
      </c>
      <c r="I31" s="32">
        <v>99.29835775764128</v>
      </c>
      <c r="J31" s="29">
        <v>0.09202060753908972</v>
      </c>
      <c r="K31" s="29">
        <v>45.227303593119146</v>
      </c>
      <c r="L31" s="29">
        <v>53.232461824140366</v>
      </c>
      <c r="M31" s="29">
        <v>1.4482139752013983</v>
      </c>
      <c r="N31" s="39"/>
      <c r="O31" s="49">
        <f t="shared" si="5"/>
        <v>100</v>
      </c>
      <c r="P31" s="39">
        <v>45.31932420065823</v>
      </c>
      <c r="Q31" s="39">
        <v>98.5517860247986</v>
      </c>
      <c r="R31" s="28">
        <v>1.4770882724262044</v>
      </c>
      <c r="S31" s="29">
        <v>59.19239787023266</v>
      </c>
      <c r="T31" s="29">
        <v>39.33051385734114</v>
      </c>
      <c r="U31" s="29"/>
      <c r="V31" s="29"/>
      <c r="W31" s="49">
        <f t="shared" si="6"/>
        <v>100</v>
      </c>
      <c r="X31" s="29">
        <v>60.66948614265886</v>
      </c>
      <c r="Y31" s="32">
        <v>100</v>
      </c>
      <c r="Z31" s="29">
        <v>0.07668943274770096</v>
      </c>
      <c r="AA31" s="29">
        <v>62.863667462013126</v>
      </c>
      <c r="AB31" s="29">
        <v>35.91849384055164</v>
      </c>
      <c r="AC31" s="29">
        <v>1.1411492646875365</v>
      </c>
      <c r="AD31" s="39"/>
      <c r="AE31" s="49">
        <f t="shared" si="7"/>
        <v>100.00000000000001</v>
      </c>
      <c r="AF31" s="39">
        <v>62.940356894760825</v>
      </c>
      <c r="AG31" s="39">
        <v>98.85885073531246</v>
      </c>
      <c r="AH31" s="50"/>
      <c r="AI31" s="50"/>
      <c r="AJ31" s="50"/>
      <c r="AK31" s="50"/>
      <c r="AL31" s="50"/>
    </row>
    <row r="32" spans="1:38" s="51" customFormat="1" ht="16.5" customHeight="1">
      <c r="A32" s="48" t="s">
        <v>26</v>
      </c>
      <c r="B32" s="28">
        <v>0.3031143901802037</v>
      </c>
      <c r="C32" s="29">
        <v>58.2350156698877</v>
      </c>
      <c r="D32" s="29">
        <v>41.4618699399321</v>
      </c>
      <c r="E32" s="29"/>
      <c r="F32" s="29"/>
      <c r="G32" s="49">
        <f t="shared" si="4"/>
        <v>100</v>
      </c>
      <c r="H32" s="29">
        <v>58.5381300600679</v>
      </c>
      <c r="I32" s="32">
        <v>100</v>
      </c>
      <c r="J32" s="29">
        <v>0.12052533324599614</v>
      </c>
      <c r="K32" s="29">
        <v>61.596796908263194</v>
      </c>
      <c r="L32" s="29">
        <v>34.588805554645795</v>
      </c>
      <c r="M32" s="29">
        <v>3.6938722038450202</v>
      </c>
      <c r="N32" s="39"/>
      <c r="O32" s="49">
        <f t="shared" si="5"/>
        <v>100</v>
      </c>
      <c r="P32" s="39">
        <v>61.71732224150919</v>
      </c>
      <c r="Q32" s="39">
        <v>96.30612779615498</v>
      </c>
      <c r="R32" s="28">
        <v>0.6722331019903147</v>
      </c>
      <c r="S32" s="29">
        <v>58.03934743242025</v>
      </c>
      <c r="T32" s="29">
        <v>41.078653895002496</v>
      </c>
      <c r="U32" s="29">
        <v>0.2097655705869339</v>
      </c>
      <c r="V32" s="29"/>
      <c r="W32" s="49">
        <f t="shared" si="6"/>
        <v>100</v>
      </c>
      <c r="X32" s="29">
        <v>58.711580534410565</v>
      </c>
      <c r="Y32" s="32">
        <v>99.79023442941306</v>
      </c>
      <c r="Z32" s="29">
        <v>0.011927797068412543</v>
      </c>
      <c r="AA32" s="29">
        <v>66.72161184297718</v>
      </c>
      <c r="AB32" s="29">
        <v>31.69265380231664</v>
      </c>
      <c r="AC32" s="29">
        <v>1.573806557637766</v>
      </c>
      <c r="AD32" s="39"/>
      <c r="AE32" s="49">
        <f t="shared" si="7"/>
        <v>100</v>
      </c>
      <c r="AF32" s="39">
        <v>66.73353964004559</v>
      </c>
      <c r="AG32" s="39">
        <v>98.42619344236223</v>
      </c>
      <c r="AH32" s="50"/>
      <c r="AI32" s="50"/>
      <c r="AJ32" s="50"/>
      <c r="AK32" s="50"/>
      <c r="AL32" s="50"/>
    </row>
    <row r="33" spans="1:38" s="51" customFormat="1" ht="16.5" customHeight="1">
      <c r="A33" s="48" t="s">
        <v>27</v>
      </c>
      <c r="B33" s="28">
        <v>3.397243417840878</v>
      </c>
      <c r="C33" s="29">
        <v>43.389619682611865</v>
      </c>
      <c r="D33" s="29">
        <v>48.385707502691716</v>
      </c>
      <c r="E33" s="29">
        <v>4.8274293968555435</v>
      </c>
      <c r="F33" s="29"/>
      <c r="G33" s="49">
        <f t="shared" si="4"/>
        <v>100.00000000000001</v>
      </c>
      <c r="H33" s="29">
        <v>46.78686310045274</v>
      </c>
      <c r="I33" s="32">
        <v>95.17257060314445</v>
      </c>
      <c r="J33" s="29">
        <v>1.2852645990319416</v>
      </c>
      <c r="K33" s="29">
        <v>56.067478412729216</v>
      </c>
      <c r="L33" s="29">
        <v>39.15852764572082</v>
      </c>
      <c r="M33" s="29">
        <v>3.4887293425180297</v>
      </c>
      <c r="N33" s="39"/>
      <c r="O33" s="49">
        <f t="shared" si="5"/>
        <v>100</v>
      </c>
      <c r="P33" s="39">
        <v>57.352743011761156</v>
      </c>
      <c r="Q33" s="39">
        <v>96.51127065748197</v>
      </c>
      <c r="R33" s="28">
        <v>1.4475999815037959</v>
      </c>
      <c r="S33" s="29">
        <v>53.79865793718363</v>
      </c>
      <c r="T33" s="29">
        <v>43.4222873820527</v>
      </c>
      <c r="U33" s="29">
        <v>1.33145469925988</v>
      </c>
      <c r="V33" s="29"/>
      <c r="W33" s="49">
        <f t="shared" si="6"/>
        <v>100</v>
      </c>
      <c r="X33" s="29">
        <v>55.24625791868742</v>
      </c>
      <c r="Y33" s="32">
        <v>98.66854530074012</v>
      </c>
      <c r="Z33" s="29">
        <v>0.11577099749785263</v>
      </c>
      <c r="AA33" s="29">
        <v>66.12391231280577</v>
      </c>
      <c r="AB33" s="29">
        <v>33.76031668969638</v>
      </c>
      <c r="AC33" s="29"/>
      <c r="AD33" s="39"/>
      <c r="AE33" s="49">
        <f t="shared" si="7"/>
        <v>100</v>
      </c>
      <c r="AF33" s="39">
        <v>66.23968331030362</v>
      </c>
      <c r="AG33" s="39">
        <v>100</v>
      </c>
      <c r="AH33" s="50"/>
      <c r="AI33" s="50"/>
      <c r="AJ33" s="50"/>
      <c r="AK33" s="50"/>
      <c r="AL33" s="50"/>
    </row>
    <row r="34" spans="1:38" s="51" customFormat="1" ht="16.5" customHeight="1">
      <c r="A34" s="48" t="s">
        <v>28</v>
      </c>
      <c r="B34" s="28">
        <v>5.398624711682285</v>
      </c>
      <c r="C34" s="29">
        <v>61.911638886144935</v>
      </c>
      <c r="D34" s="29">
        <v>29.780762481262386</v>
      </c>
      <c r="E34" s="29">
        <v>2.9089739209103955</v>
      </c>
      <c r="F34" s="29"/>
      <c r="G34" s="49">
        <f t="shared" si="4"/>
        <v>100</v>
      </c>
      <c r="H34" s="29">
        <v>67.31026359782722</v>
      </c>
      <c r="I34" s="32">
        <v>97.0910260790896</v>
      </c>
      <c r="J34" s="29">
        <v>5.9290748142334655</v>
      </c>
      <c r="K34" s="29">
        <v>65.40581136250559</v>
      </c>
      <c r="L34" s="29">
        <v>26.65100456200251</v>
      </c>
      <c r="M34" s="29">
        <v>2.0141092612584344</v>
      </c>
      <c r="N34" s="39"/>
      <c r="O34" s="49">
        <f t="shared" si="5"/>
        <v>100</v>
      </c>
      <c r="P34" s="39">
        <v>71.33488617673906</v>
      </c>
      <c r="Q34" s="39">
        <v>97.98589073874156</v>
      </c>
      <c r="R34" s="28">
        <v>7.912247143202143</v>
      </c>
      <c r="S34" s="29">
        <v>69.49476557199208</v>
      </c>
      <c r="T34" s="29">
        <v>21.38419228479757</v>
      </c>
      <c r="U34" s="29">
        <v>1.2087950000082144</v>
      </c>
      <c r="V34" s="29"/>
      <c r="W34" s="49">
        <f t="shared" si="6"/>
        <v>99.99999999999999</v>
      </c>
      <c r="X34" s="29">
        <v>77.40701271519421</v>
      </c>
      <c r="Y34" s="32">
        <v>98.79120499999179</v>
      </c>
      <c r="Z34" s="29">
        <v>11.017379383695221</v>
      </c>
      <c r="AA34" s="29">
        <v>69.42920201750019</v>
      </c>
      <c r="AB34" s="29">
        <v>18.849622165792262</v>
      </c>
      <c r="AC34" s="29">
        <v>0.703796433012325</v>
      </c>
      <c r="AD34" s="39"/>
      <c r="AE34" s="49">
        <f t="shared" si="7"/>
        <v>99.99999999999999</v>
      </c>
      <c r="AF34" s="39">
        <v>80.44658140119542</v>
      </c>
      <c r="AG34" s="39">
        <v>99.29620356698767</v>
      </c>
      <c r="AH34" s="50"/>
      <c r="AI34" s="50"/>
      <c r="AJ34" s="50"/>
      <c r="AK34" s="50"/>
      <c r="AL34" s="50"/>
    </row>
    <row r="35" spans="1:38" s="51" customFormat="1" ht="16.5" customHeight="1">
      <c r="A35" s="48" t="s">
        <v>29</v>
      </c>
      <c r="B35" s="28">
        <v>4.78773354881318</v>
      </c>
      <c r="C35" s="29">
        <v>73.7922077823832</v>
      </c>
      <c r="D35" s="29">
        <v>20.098487858220047</v>
      </c>
      <c r="E35" s="29">
        <v>1.3215708105835653</v>
      </c>
      <c r="F35" s="29"/>
      <c r="G35" s="49">
        <f t="shared" si="4"/>
        <v>99.99999999999999</v>
      </c>
      <c r="H35" s="29">
        <v>78.57994133119638</v>
      </c>
      <c r="I35" s="32">
        <v>98.67842918941643</v>
      </c>
      <c r="J35" s="29">
        <v>7.479473019182613</v>
      </c>
      <c r="K35" s="29">
        <v>74.69189728197954</v>
      </c>
      <c r="L35" s="29">
        <v>16.35026343975606</v>
      </c>
      <c r="M35" s="29">
        <v>1.4783662590817874</v>
      </c>
      <c r="N35" s="39"/>
      <c r="O35" s="49">
        <f t="shared" si="5"/>
        <v>99.99999999999999</v>
      </c>
      <c r="P35" s="39">
        <v>82.17137030116216</v>
      </c>
      <c r="Q35" s="39">
        <v>98.52163374091822</v>
      </c>
      <c r="R35" s="28">
        <v>8.061586455315787</v>
      </c>
      <c r="S35" s="29">
        <v>74.70412875933212</v>
      </c>
      <c r="T35" s="29">
        <v>16.437642667394886</v>
      </c>
      <c r="U35" s="29">
        <v>0.7966421179572073</v>
      </c>
      <c r="V35" s="29"/>
      <c r="W35" s="49">
        <f t="shared" si="6"/>
        <v>100</v>
      </c>
      <c r="X35" s="29">
        <v>82.76571521464791</v>
      </c>
      <c r="Y35" s="32">
        <v>99.2033578820428</v>
      </c>
      <c r="Z35" s="29">
        <v>7.873982625895958</v>
      </c>
      <c r="AA35" s="29">
        <v>80.5631396144163</v>
      </c>
      <c r="AB35" s="29">
        <v>11.22890121932231</v>
      </c>
      <c r="AC35" s="29">
        <v>0.3339765403654343</v>
      </c>
      <c r="AD35" s="39"/>
      <c r="AE35" s="49">
        <f t="shared" si="7"/>
        <v>100.00000000000001</v>
      </c>
      <c r="AF35" s="39">
        <v>88.43712224031225</v>
      </c>
      <c r="AG35" s="39">
        <v>99.66602345963456</v>
      </c>
      <c r="AH35" s="50"/>
      <c r="AI35" s="50"/>
      <c r="AJ35" s="50"/>
      <c r="AK35" s="50"/>
      <c r="AL35" s="50"/>
    </row>
    <row r="36" spans="1:38" s="51" customFormat="1" ht="16.5" customHeight="1">
      <c r="A36" s="48" t="s">
        <v>30</v>
      </c>
      <c r="B36" s="28">
        <v>4.580681693201958</v>
      </c>
      <c r="C36" s="29">
        <v>68.70494380638357</v>
      </c>
      <c r="D36" s="29">
        <v>26.2540975267268</v>
      </c>
      <c r="E36" s="29">
        <v>0.46027697368767523</v>
      </c>
      <c r="F36" s="29"/>
      <c r="G36" s="49">
        <f t="shared" si="4"/>
        <v>99.99999999999999</v>
      </c>
      <c r="H36" s="29">
        <v>73.28562549958552</v>
      </c>
      <c r="I36" s="32">
        <v>99.53972302631233</v>
      </c>
      <c r="J36" s="29">
        <v>4.627248709380192</v>
      </c>
      <c r="K36" s="29">
        <v>71.11737720660896</v>
      </c>
      <c r="L36" s="29">
        <v>23.832164525098698</v>
      </c>
      <c r="M36" s="29">
        <v>0.4232095589121411</v>
      </c>
      <c r="N36" s="39"/>
      <c r="O36" s="49">
        <f t="shared" si="5"/>
        <v>100</v>
      </c>
      <c r="P36" s="39">
        <v>75.74462591598916</v>
      </c>
      <c r="Q36" s="39">
        <v>99.57679044108787</v>
      </c>
      <c r="R36" s="28">
        <v>6.427924590045666</v>
      </c>
      <c r="S36" s="29">
        <v>73.27674341058021</v>
      </c>
      <c r="T36" s="29">
        <v>19.84775544112563</v>
      </c>
      <c r="U36" s="29">
        <v>0.4475765582484913</v>
      </c>
      <c r="V36" s="29"/>
      <c r="W36" s="49">
        <f t="shared" si="6"/>
        <v>99.99999999999999</v>
      </c>
      <c r="X36" s="29">
        <v>79.70466800062587</v>
      </c>
      <c r="Y36" s="32">
        <v>99.55242344175151</v>
      </c>
      <c r="Z36" s="29">
        <v>6.8361227983027995</v>
      </c>
      <c r="AA36" s="29">
        <v>75.77358239193909</v>
      </c>
      <c r="AB36" s="29">
        <v>16.97873714100886</v>
      </c>
      <c r="AC36" s="29">
        <v>0.41155766874925626</v>
      </c>
      <c r="AD36" s="39"/>
      <c r="AE36" s="49">
        <f t="shared" si="7"/>
        <v>100</v>
      </c>
      <c r="AF36" s="39">
        <v>82.60970519024188</v>
      </c>
      <c r="AG36" s="39">
        <v>99.58844233125075</v>
      </c>
      <c r="AH36" s="50"/>
      <c r="AI36" s="50"/>
      <c r="AJ36" s="50"/>
      <c r="AK36" s="50"/>
      <c r="AL36" s="50"/>
    </row>
    <row r="37" spans="1:38" s="51" customFormat="1" ht="16.5" customHeight="1">
      <c r="A37" s="48" t="s">
        <v>31</v>
      </c>
      <c r="B37" s="28">
        <v>2.870420173853096</v>
      </c>
      <c r="C37" s="29">
        <v>51.182190527959875</v>
      </c>
      <c r="D37" s="29">
        <v>42.31664962547009</v>
      </c>
      <c r="E37" s="29">
        <v>3.6262774593319134</v>
      </c>
      <c r="F37" s="29">
        <v>0.004462213385017532</v>
      </c>
      <c r="G37" s="49">
        <f t="shared" si="4"/>
        <v>99.99999999999999</v>
      </c>
      <c r="H37" s="29">
        <v>54.052610701812974</v>
      </c>
      <c r="I37" s="32">
        <v>96.36926032728307</v>
      </c>
      <c r="J37" s="29">
        <v>3.3310930897264956</v>
      </c>
      <c r="K37" s="29">
        <v>56.12173934894215</v>
      </c>
      <c r="L37" s="29">
        <v>39.095542605884575</v>
      </c>
      <c r="M37" s="29">
        <v>1.4516249554467786</v>
      </c>
      <c r="N37" s="39"/>
      <c r="O37" s="49">
        <f t="shared" si="5"/>
        <v>99.99999999999999</v>
      </c>
      <c r="P37" s="39">
        <v>59.45283243866865</v>
      </c>
      <c r="Q37" s="39">
        <v>98.54837504455323</v>
      </c>
      <c r="R37" s="28">
        <v>4.53934167839669</v>
      </c>
      <c r="S37" s="29">
        <v>64.36542309932584</v>
      </c>
      <c r="T37" s="29">
        <v>30.438535046116403</v>
      </c>
      <c r="U37" s="29">
        <v>0.6567001761610727</v>
      </c>
      <c r="V37" s="29"/>
      <c r="W37" s="49">
        <f t="shared" si="6"/>
        <v>100</v>
      </c>
      <c r="X37" s="29">
        <v>68.90476477772252</v>
      </c>
      <c r="Y37" s="32">
        <v>99.34329982383893</v>
      </c>
      <c r="Z37" s="29">
        <v>6.197012306675809</v>
      </c>
      <c r="AA37" s="29">
        <v>67.4283683729814</v>
      </c>
      <c r="AB37" s="29">
        <v>25.951211928564092</v>
      </c>
      <c r="AC37" s="29">
        <v>0.42340739177870745</v>
      </c>
      <c r="AD37" s="39"/>
      <c r="AE37" s="49">
        <f t="shared" si="7"/>
        <v>100.00000000000001</v>
      </c>
      <c r="AF37" s="39">
        <v>73.6253806796572</v>
      </c>
      <c r="AG37" s="39">
        <v>99.57659260822129</v>
      </c>
      <c r="AH37" s="50"/>
      <c r="AI37" s="50"/>
      <c r="AJ37" s="50"/>
      <c r="AK37" s="50"/>
      <c r="AL37" s="50"/>
    </row>
    <row r="38" spans="1:38" s="51" customFormat="1" ht="16.5" customHeight="1">
      <c r="A38" s="48" t="s">
        <v>32</v>
      </c>
      <c r="B38" s="28">
        <v>2.2399094287842014</v>
      </c>
      <c r="C38" s="29">
        <v>35.86361136777361</v>
      </c>
      <c r="D38" s="29">
        <v>60.25741859968005</v>
      </c>
      <c r="E38" s="29">
        <v>1.639060603762136</v>
      </c>
      <c r="F38" s="29"/>
      <c r="G38" s="49">
        <f t="shared" si="4"/>
        <v>99.99999999999999</v>
      </c>
      <c r="H38" s="29">
        <v>38.10352079655781</v>
      </c>
      <c r="I38" s="32">
        <v>98.36093939623787</v>
      </c>
      <c r="J38" s="29">
        <v>2.005218542085971</v>
      </c>
      <c r="K38" s="29">
        <v>44.88247255516264</v>
      </c>
      <c r="L38" s="29">
        <v>51.21576935121017</v>
      </c>
      <c r="M38" s="29">
        <v>1.8965395515412127</v>
      </c>
      <c r="N38" s="39"/>
      <c r="O38" s="49">
        <f t="shared" si="5"/>
        <v>99.99999999999999</v>
      </c>
      <c r="P38" s="39">
        <v>46.88769109724861</v>
      </c>
      <c r="Q38" s="39">
        <v>98.10346044845879</v>
      </c>
      <c r="R38" s="28">
        <v>3.128176407722933</v>
      </c>
      <c r="S38" s="29">
        <v>50.56118169552997</v>
      </c>
      <c r="T38" s="29">
        <v>46.04128687681439</v>
      </c>
      <c r="U38" s="29">
        <v>0.269355019932707</v>
      </c>
      <c r="V38" s="29"/>
      <c r="W38" s="49">
        <f t="shared" si="6"/>
        <v>100</v>
      </c>
      <c r="X38" s="29">
        <v>53.6893581032529</v>
      </c>
      <c r="Y38" s="32">
        <v>99.7306449800673</v>
      </c>
      <c r="Z38" s="29">
        <v>2.995999898926312</v>
      </c>
      <c r="AA38" s="29">
        <v>52.55858154064865</v>
      </c>
      <c r="AB38" s="29">
        <v>43.86631027205301</v>
      </c>
      <c r="AC38" s="29">
        <v>0.5791082883720214</v>
      </c>
      <c r="AD38" s="39"/>
      <c r="AE38" s="49">
        <f t="shared" si="7"/>
        <v>100</v>
      </c>
      <c r="AF38" s="39">
        <v>55.55458143957496</v>
      </c>
      <c r="AG38" s="39">
        <v>99.42089171162797</v>
      </c>
      <c r="AH38" s="50"/>
      <c r="AI38" s="50"/>
      <c r="AJ38" s="50"/>
      <c r="AK38" s="50"/>
      <c r="AL38" s="50"/>
    </row>
    <row r="39" spans="1:38" s="51" customFormat="1" ht="16.5" customHeight="1">
      <c r="A39" s="48" t="s">
        <v>33</v>
      </c>
      <c r="B39" s="28">
        <v>0.002442369244709523</v>
      </c>
      <c r="C39" s="29">
        <v>12.760402355909374</v>
      </c>
      <c r="D39" s="29">
        <v>70.2443101955483</v>
      </c>
      <c r="E39" s="29">
        <v>16.992845079297624</v>
      </c>
      <c r="F39" s="29"/>
      <c r="G39" s="49">
        <f t="shared" si="4"/>
        <v>100</v>
      </c>
      <c r="H39" s="29">
        <v>12.762844725154084</v>
      </c>
      <c r="I39" s="32">
        <v>83.00715492070238</v>
      </c>
      <c r="J39" s="29">
        <v>0.4749194839489887</v>
      </c>
      <c r="K39" s="29">
        <v>16.060123479065826</v>
      </c>
      <c r="L39" s="29">
        <v>69.95817449881511</v>
      </c>
      <c r="M39" s="29">
        <v>13.50678253817007</v>
      </c>
      <c r="N39" s="29"/>
      <c r="O39" s="49">
        <f t="shared" si="5"/>
        <v>100</v>
      </c>
      <c r="P39" s="29">
        <v>16.535042963014817</v>
      </c>
      <c r="Q39" s="29">
        <v>86.49321746182993</v>
      </c>
      <c r="R39" s="28">
        <v>0.015094111786991894</v>
      </c>
      <c r="S39" s="29">
        <v>28.62327864233496</v>
      </c>
      <c r="T39" s="29">
        <v>61.23850960740215</v>
      </c>
      <c r="U39" s="29">
        <v>10.123117638475897</v>
      </c>
      <c r="V39" s="29"/>
      <c r="W39" s="49">
        <f t="shared" si="6"/>
        <v>100</v>
      </c>
      <c r="X39" s="29">
        <v>28.63837275412195</v>
      </c>
      <c r="Y39" s="32">
        <v>89.8768823615241</v>
      </c>
      <c r="Z39" s="29">
        <v>0.7539124812458029</v>
      </c>
      <c r="AA39" s="29">
        <v>28.796648334777085</v>
      </c>
      <c r="AB39" s="29">
        <v>62.616987495537686</v>
      </c>
      <c r="AC39" s="29">
        <v>7.057319816165181</v>
      </c>
      <c r="AD39" s="29">
        <v>0.7751318722742444</v>
      </c>
      <c r="AE39" s="49">
        <f t="shared" si="7"/>
        <v>100</v>
      </c>
      <c r="AF39" s="29">
        <v>29.550560816022887</v>
      </c>
      <c r="AG39" s="29">
        <v>92.16754831156058</v>
      </c>
      <c r="AH39" s="50"/>
      <c r="AI39" s="50"/>
      <c r="AJ39" s="50"/>
      <c r="AK39" s="50"/>
      <c r="AL39" s="50"/>
    </row>
    <row r="40" spans="1:38" s="53" customFormat="1" ht="16.5" customHeight="1">
      <c r="A40" s="52" t="s">
        <v>5</v>
      </c>
      <c r="B40" s="37">
        <v>3.9249861827725794</v>
      </c>
      <c r="C40" s="38">
        <v>58.414445257781495</v>
      </c>
      <c r="D40" s="38">
        <v>34.956444612620174</v>
      </c>
      <c r="E40" s="38">
        <v>2.6917567808734173</v>
      </c>
      <c r="F40" s="38">
        <v>0.012367165952331192</v>
      </c>
      <c r="G40" s="38">
        <f t="shared" si="4"/>
        <v>100</v>
      </c>
      <c r="H40" s="38">
        <v>62.33943144055408</v>
      </c>
      <c r="I40" s="40">
        <v>97.29587605317425</v>
      </c>
      <c r="J40" s="38">
        <v>4.560844883565916</v>
      </c>
      <c r="K40" s="38">
        <v>61.75269904504045</v>
      </c>
      <c r="L40" s="38">
        <v>31.67717163982095</v>
      </c>
      <c r="M40" s="38">
        <v>1.983132409119526</v>
      </c>
      <c r="N40" s="38">
        <v>0.026152022453163164</v>
      </c>
      <c r="O40" s="38">
        <f t="shared" si="5"/>
        <v>100</v>
      </c>
      <c r="P40" s="38">
        <v>66.31354392860636</v>
      </c>
      <c r="Q40" s="38">
        <v>97.9907155684273</v>
      </c>
      <c r="R40" s="37">
        <v>5.9161832730463155</v>
      </c>
      <c r="S40" s="38">
        <v>66.54142349452073</v>
      </c>
      <c r="T40" s="38">
        <v>26.387873668663183</v>
      </c>
      <c r="U40" s="38">
        <v>1.1427190598934969</v>
      </c>
      <c r="V40" s="38">
        <v>0.011800503876278123</v>
      </c>
      <c r="W40" s="38">
        <f t="shared" si="6"/>
        <v>99.99999999999999</v>
      </c>
      <c r="X40" s="38">
        <v>72.45760676756706</v>
      </c>
      <c r="Y40" s="40">
        <v>98.84548043623023</v>
      </c>
      <c r="Z40" s="38">
        <v>7.129502596086261</v>
      </c>
      <c r="AA40" s="38">
        <v>69.25512436862724</v>
      </c>
      <c r="AB40" s="38">
        <v>22.791471641552782</v>
      </c>
      <c r="AC40" s="38">
        <v>0.8034871229927777</v>
      </c>
      <c r="AD40" s="38">
        <v>0.020414270740932355</v>
      </c>
      <c r="AE40" s="38">
        <f t="shared" si="7"/>
        <v>99.99999999999997</v>
      </c>
      <c r="AF40" s="38">
        <v>76.3846269647135</v>
      </c>
      <c r="AG40" s="38">
        <v>99.17609860626628</v>
      </c>
      <c r="AH40" s="50"/>
      <c r="AI40" s="50"/>
      <c r="AJ40" s="50"/>
      <c r="AK40" s="50"/>
      <c r="AL40" s="50"/>
    </row>
    <row r="41" spans="1:38" s="51" customFormat="1" ht="16.5" customHeight="1">
      <c r="A41" s="35" t="s">
        <v>46</v>
      </c>
      <c r="B41" s="28">
        <v>2.7849766603394053</v>
      </c>
      <c r="C41" s="29">
        <v>52.534241765734976</v>
      </c>
      <c r="D41" s="29">
        <v>41.312041443637256</v>
      </c>
      <c r="E41" s="29">
        <v>3.2875166390872077</v>
      </c>
      <c r="F41" s="29">
        <v>0.08122349120116432</v>
      </c>
      <c r="G41" s="49">
        <v>99.99999999999999</v>
      </c>
      <c r="H41" s="29">
        <v>55.31921842607438</v>
      </c>
      <c r="I41" s="32">
        <v>96.63125986971164</v>
      </c>
      <c r="J41" s="29">
        <v>2.5736626368813744</v>
      </c>
      <c r="K41" s="29">
        <v>52.64697786320066</v>
      </c>
      <c r="L41" s="29">
        <v>41.47714003712422</v>
      </c>
      <c r="M41" s="29">
        <v>3.2560927857054898</v>
      </c>
      <c r="N41" s="29">
        <v>0.04612667708825329</v>
      </c>
      <c r="O41" s="49">
        <v>99.99999999999999</v>
      </c>
      <c r="P41" s="29">
        <v>55.22064050008204</v>
      </c>
      <c r="Q41" s="29">
        <v>96.69778053720626</v>
      </c>
      <c r="R41" s="28">
        <v>3.871111475191912</v>
      </c>
      <c r="S41" s="29">
        <v>63.40717578986935</v>
      </c>
      <c r="T41" s="29">
        <v>31.306014324295344</v>
      </c>
      <c r="U41" s="29">
        <v>1.4049886348057754</v>
      </c>
      <c r="V41" s="29">
        <v>0.01070977583762765</v>
      </c>
      <c r="W41" s="49">
        <v>100</v>
      </c>
      <c r="X41" s="29">
        <v>67.27828726506127</v>
      </c>
      <c r="Y41" s="32">
        <v>98.5843015893566</v>
      </c>
      <c r="Z41" s="29">
        <v>5.533119966907429</v>
      </c>
      <c r="AA41" s="29">
        <v>68.20172058665379</v>
      </c>
      <c r="AB41" s="29">
        <v>25.390549018415072</v>
      </c>
      <c r="AC41" s="29">
        <v>0.8555072682472766</v>
      </c>
      <c r="AD41" s="29">
        <v>0.019103159776424482</v>
      </c>
      <c r="AE41" s="49">
        <v>99.99999999999999</v>
      </c>
      <c r="AF41" s="29">
        <v>73.73484055356121</v>
      </c>
      <c r="AG41" s="29">
        <v>99.1253895719763</v>
      </c>
      <c r="AH41" s="50"/>
      <c r="AI41" s="50"/>
      <c r="AJ41" s="50"/>
      <c r="AK41" s="50"/>
      <c r="AL41" s="50"/>
    </row>
    <row r="42" spans="1:38" s="51" customFormat="1" ht="16.5" customHeight="1" thickBot="1">
      <c r="A42" s="36" t="s">
        <v>45</v>
      </c>
      <c r="B42" s="30">
        <v>2.490045132495819</v>
      </c>
      <c r="C42" s="31">
        <v>53.15251986708376</v>
      </c>
      <c r="D42" s="31">
        <v>41.32463645072558</v>
      </c>
      <c r="E42" s="31">
        <v>2.9887239711194815</v>
      </c>
      <c r="F42" s="31">
        <v>0.044074578575351686</v>
      </c>
      <c r="G42" s="54">
        <v>99.99999999999999</v>
      </c>
      <c r="H42" s="31">
        <v>55.642564999579584</v>
      </c>
      <c r="I42" s="33">
        <v>96.96720145030517</v>
      </c>
      <c r="J42" s="31">
        <v>3.679673132335442</v>
      </c>
      <c r="K42" s="31">
        <v>61.321407267323906</v>
      </c>
      <c r="L42" s="31">
        <v>33.4665941344502</v>
      </c>
      <c r="M42" s="31">
        <v>1.5060058609848406</v>
      </c>
      <c r="N42" s="31">
        <v>0.02631960490560926</v>
      </c>
      <c r="O42" s="54">
        <v>99.99999999999999</v>
      </c>
      <c r="P42" s="31">
        <v>65.00108039965936</v>
      </c>
      <c r="Q42" s="31">
        <v>98.46767453410955</v>
      </c>
      <c r="R42" s="30">
        <v>4.8157646282370745</v>
      </c>
      <c r="S42" s="31">
        <v>65.77904593868698</v>
      </c>
      <c r="T42" s="31">
        <v>28.23130727535731</v>
      </c>
      <c r="U42" s="31">
        <v>1.1458899542209586</v>
      </c>
      <c r="V42" s="31">
        <v>0.027992203497681747</v>
      </c>
      <c r="W42" s="54">
        <v>100</v>
      </c>
      <c r="X42" s="31">
        <v>70.59481056692405</v>
      </c>
      <c r="Y42" s="33">
        <v>98.82611784228138</v>
      </c>
      <c r="Z42" s="31">
        <v>6.800632504877107</v>
      </c>
      <c r="AA42" s="31">
        <v>67.9206025117292</v>
      </c>
      <c r="AB42" s="31">
        <v>24.43596015306254</v>
      </c>
      <c r="AC42" s="31">
        <v>0.8428048303311534</v>
      </c>
      <c r="AD42" s="31"/>
      <c r="AE42" s="54">
        <v>100.00000000000001</v>
      </c>
      <c r="AF42" s="31">
        <v>74.72123501660631</v>
      </c>
      <c r="AG42" s="31">
        <v>99.15719516966885</v>
      </c>
      <c r="AH42" s="50"/>
      <c r="AI42" s="50"/>
      <c r="AJ42" s="50"/>
      <c r="AK42" s="50"/>
      <c r="AL42" s="50"/>
    </row>
    <row r="43" spans="1:38" s="56" customFormat="1" ht="31.5" customHeight="1" thickBot="1">
      <c r="A43" s="55"/>
      <c r="AG43" s="70" t="s">
        <v>14</v>
      </c>
      <c r="AH43" s="57"/>
      <c r="AI43" s="57"/>
      <c r="AJ43" s="57"/>
      <c r="AK43" s="57"/>
      <c r="AL43" s="57"/>
    </row>
    <row r="44" spans="1:38" s="59" customFormat="1" ht="22.5" customHeight="1">
      <c r="A44" s="58" t="s">
        <v>0</v>
      </c>
      <c r="B44" s="83" t="s">
        <v>39</v>
      </c>
      <c r="C44" s="84"/>
      <c r="D44" s="84"/>
      <c r="E44" s="84"/>
      <c r="F44" s="84"/>
      <c r="G44" s="84"/>
      <c r="H44" s="84"/>
      <c r="I44" s="86"/>
      <c r="J44" s="83" t="s">
        <v>40</v>
      </c>
      <c r="K44" s="84"/>
      <c r="L44" s="84"/>
      <c r="M44" s="84"/>
      <c r="N44" s="84"/>
      <c r="O44" s="84"/>
      <c r="P44" s="84"/>
      <c r="Q44" s="84"/>
      <c r="R44" s="83" t="s">
        <v>41</v>
      </c>
      <c r="S44" s="84"/>
      <c r="T44" s="84"/>
      <c r="U44" s="84"/>
      <c r="V44" s="84"/>
      <c r="W44" s="84"/>
      <c r="X44" s="84"/>
      <c r="Y44" s="86"/>
      <c r="Z44" s="83" t="s">
        <v>42</v>
      </c>
      <c r="AA44" s="84"/>
      <c r="AB44" s="84"/>
      <c r="AC44" s="84"/>
      <c r="AD44" s="84"/>
      <c r="AE44" s="84"/>
      <c r="AF44" s="84"/>
      <c r="AG44" s="84"/>
      <c r="AH44" s="57"/>
      <c r="AI44" s="57"/>
      <c r="AJ44" s="57"/>
      <c r="AK44" s="57"/>
      <c r="AL44" s="57"/>
    </row>
    <row r="45" spans="1:38" s="59" customFormat="1" ht="22.5" customHeight="1">
      <c r="A45" s="60" t="s">
        <v>43</v>
      </c>
      <c r="B45" s="61" t="s">
        <v>4</v>
      </c>
      <c r="C45" s="62" t="s">
        <v>3</v>
      </c>
      <c r="D45" s="62" t="s">
        <v>6</v>
      </c>
      <c r="E45" s="62" t="s">
        <v>7</v>
      </c>
      <c r="F45" s="62" t="s">
        <v>8</v>
      </c>
      <c r="G45" s="62" t="s">
        <v>1</v>
      </c>
      <c r="H45" s="62" t="s">
        <v>9</v>
      </c>
      <c r="I45" s="63" t="s">
        <v>10</v>
      </c>
      <c r="J45" s="62" t="s">
        <v>4</v>
      </c>
      <c r="K45" s="62" t="s">
        <v>3</v>
      </c>
      <c r="L45" s="62" t="s">
        <v>6</v>
      </c>
      <c r="M45" s="62" t="s">
        <v>7</v>
      </c>
      <c r="N45" s="62" t="s">
        <v>8</v>
      </c>
      <c r="O45" s="62" t="s">
        <v>1</v>
      </c>
      <c r="P45" s="62" t="s">
        <v>9</v>
      </c>
      <c r="Q45" s="62" t="s">
        <v>10</v>
      </c>
      <c r="R45" s="61" t="s">
        <v>4</v>
      </c>
      <c r="S45" s="62" t="s">
        <v>3</v>
      </c>
      <c r="T45" s="62" t="s">
        <v>6</v>
      </c>
      <c r="U45" s="62" t="s">
        <v>7</v>
      </c>
      <c r="V45" s="62" t="s">
        <v>8</v>
      </c>
      <c r="W45" s="62" t="s">
        <v>1</v>
      </c>
      <c r="X45" s="62" t="s">
        <v>9</v>
      </c>
      <c r="Y45" s="63" t="s">
        <v>10</v>
      </c>
      <c r="Z45" s="62" t="s">
        <v>4</v>
      </c>
      <c r="AA45" s="62" t="s">
        <v>3</v>
      </c>
      <c r="AB45" s="62" t="s">
        <v>6</v>
      </c>
      <c r="AC45" s="62" t="s">
        <v>7</v>
      </c>
      <c r="AD45" s="62" t="s">
        <v>8</v>
      </c>
      <c r="AE45" s="62" t="s">
        <v>1</v>
      </c>
      <c r="AF45" s="62" t="s">
        <v>9</v>
      </c>
      <c r="AG45" s="62" t="s">
        <v>10</v>
      </c>
      <c r="AH45" s="57"/>
      <c r="AI45" s="57"/>
      <c r="AJ45" s="57"/>
      <c r="AK45" s="57"/>
      <c r="AL45" s="57"/>
    </row>
    <row r="46" spans="1:33" s="69" customFormat="1" ht="13.5">
      <c r="A46" s="64"/>
      <c r="B46" s="65" t="s">
        <v>2</v>
      </c>
      <c r="C46" s="66" t="s">
        <v>2</v>
      </c>
      <c r="D46" s="66" t="s">
        <v>2</v>
      </c>
      <c r="E46" s="66" t="s">
        <v>2</v>
      </c>
      <c r="F46" s="66" t="s">
        <v>2</v>
      </c>
      <c r="G46" s="66" t="s">
        <v>2</v>
      </c>
      <c r="H46" s="66" t="s">
        <v>2</v>
      </c>
      <c r="I46" s="67" t="s">
        <v>2</v>
      </c>
      <c r="J46" s="66" t="s">
        <v>2</v>
      </c>
      <c r="K46" s="66" t="s">
        <v>2</v>
      </c>
      <c r="L46" s="66" t="s">
        <v>2</v>
      </c>
      <c r="M46" s="66" t="s">
        <v>2</v>
      </c>
      <c r="N46" s="68" t="s">
        <v>2</v>
      </c>
      <c r="O46" s="68" t="s">
        <v>2</v>
      </c>
      <c r="P46" s="68" t="s">
        <v>2</v>
      </c>
      <c r="Q46" s="68" t="s">
        <v>2</v>
      </c>
      <c r="R46" s="65" t="s">
        <v>2</v>
      </c>
      <c r="S46" s="66" t="s">
        <v>2</v>
      </c>
      <c r="T46" s="66" t="s">
        <v>2</v>
      </c>
      <c r="U46" s="66" t="s">
        <v>2</v>
      </c>
      <c r="V46" s="66" t="s">
        <v>2</v>
      </c>
      <c r="W46" s="66" t="s">
        <v>2</v>
      </c>
      <c r="X46" s="66" t="s">
        <v>2</v>
      </c>
      <c r="Y46" s="67" t="s">
        <v>2</v>
      </c>
      <c r="Z46" s="66" t="s">
        <v>2</v>
      </c>
      <c r="AA46" s="66" t="s">
        <v>2</v>
      </c>
      <c r="AB46" s="66" t="s">
        <v>2</v>
      </c>
      <c r="AC46" s="66" t="s">
        <v>2</v>
      </c>
      <c r="AD46" s="68" t="s">
        <v>2</v>
      </c>
      <c r="AE46" s="68" t="s">
        <v>2</v>
      </c>
      <c r="AF46" s="68" t="s">
        <v>2</v>
      </c>
      <c r="AG46" s="68" t="s">
        <v>2</v>
      </c>
    </row>
    <row r="47" spans="1:38" s="51" customFormat="1" ht="16.5" customHeight="1">
      <c r="A47" s="48" t="s">
        <v>20</v>
      </c>
      <c r="B47" s="28">
        <v>10.92800509288732</v>
      </c>
      <c r="C47" s="29">
        <v>80.48136466230685</v>
      </c>
      <c r="D47" s="29">
        <v>6.788828443004032</v>
      </c>
      <c r="E47" s="29">
        <v>1.8018018018018018</v>
      </c>
      <c r="F47" s="29"/>
      <c r="G47" s="49">
        <f>SUM(B47:F47)</f>
        <v>100</v>
      </c>
      <c r="H47" s="29">
        <v>91.40936975519416</v>
      </c>
      <c r="I47" s="32">
        <v>98.1981981981982</v>
      </c>
      <c r="J47" s="29">
        <v>14.68000036723527</v>
      </c>
      <c r="K47" s="29">
        <v>65.66625658728265</v>
      </c>
      <c r="L47" s="29">
        <v>19.653743045482088</v>
      </c>
      <c r="M47" s="29"/>
      <c r="N47" s="39"/>
      <c r="O47" s="49">
        <f>SUM(J47:N47)</f>
        <v>100</v>
      </c>
      <c r="P47" s="39">
        <v>80.34625695451791</v>
      </c>
      <c r="Q47" s="39">
        <v>100</v>
      </c>
      <c r="R47" s="28">
        <v>17.249538635823786</v>
      </c>
      <c r="S47" s="29">
        <v>68.57333406420727</v>
      </c>
      <c r="T47" s="29">
        <v>12.423943430356848</v>
      </c>
      <c r="U47" s="29">
        <v>1.7531838696120887</v>
      </c>
      <c r="V47" s="29"/>
      <c r="W47" s="49">
        <f>SUM(R47:V47)</f>
        <v>99.99999999999999</v>
      </c>
      <c r="X47" s="29">
        <v>85.82287270003106</v>
      </c>
      <c r="Y47" s="32">
        <v>98.24681613038791</v>
      </c>
      <c r="Z47" s="41">
        <v>12.893824396636454</v>
      </c>
      <c r="AA47" s="34">
        <v>70.40151432419643</v>
      </c>
      <c r="AB47" s="34">
        <v>15.026300462305704</v>
      </c>
      <c r="AC47" s="34">
        <v>1.6783608168614175</v>
      </c>
      <c r="AD47" s="42"/>
      <c r="AE47" s="71">
        <f>SUM(Z47:AD47)</f>
        <v>100</v>
      </c>
      <c r="AF47" s="39">
        <v>83.29533872083287</v>
      </c>
      <c r="AG47" s="39">
        <v>98.32163918313859</v>
      </c>
      <c r="AH47" s="50"/>
      <c r="AI47" s="50"/>
      <c r="AJ47" s="50"/>
      <c r="AK47" s="50"/>
      <c r="AL47" s="50"/>
    </row>
    <row r="48" spans="1:38" s="51" customFormat="1" ht="16.5" customHeight="1">
      <c r="A48" s="48" t="s">
        <v>21</v>
      </c>
      <c r="B48" s="28">
        <v>10.193417341197314</v>
      </c>
      <c r="C48" s="29">
        <v>40.36470699660253</v>
      </c>
      <c r="D48" s="29">
        <v>44.41005564365774</v>
      </c>
      <c r="E48" s="29">
        <v>5.031820018542424</v>
      </c>
      <c r="F48" s="29"/>
      <c r="G48" s="49">
        <f aca="true" t="shared" si="8" ref="G48:G61">SUM(B48:F48)</f>
        <v>100</v>
      </c>
      <c r="H48" s="29">
        <v>50.55812433779984</v>
      </c>
      <c r="I48" s="32">
        <v>94.96817998145758</v>
      </c>
      <c r="J48" s="29">
        <v>10.100646869133836</v>
      </c>
      <c r="K48" s="29">
        <v>35.8246327589519</v>
      </c>
      <c r="L48" s="29">
        <v>51.54553681747452</v>
      </c>
      <c r="M48" s="29">
        <v>2.5291835544397454</v>
      </c>
      <c r="N48" s="39"/>
      <c r="O48" s="49">
        <f aca="true" t="shared" si="9" ref="O48:O61">SUM(J48:N48)</f>
        <v>99.99999999999999</v>
      </c>
      <c r="P48" s="39">
        <v>45.92527962808574</v>
      </c>
      <c r="Q48" s="39">
        <v>97.47081644556026</v>
      </c>
      <c r="R48" s="28">
        <v>10.490032574976269</v>
      </c>
      <c r="S48" s="29">
        <v>47.20262115072153</v>
      </c>
      <c r="T48" s="29">
        <v>39.57324539762842</v>
      </c>
      <c r="U48" s="29">
        <v>2.7341008766737724</v>
      </c>
      <c r="V48" s="29"/>
      <c r="W48" s="49">
        <f aca="true" t="shared" si="10" ref="W48:W61">SUM(R48:V48)</f>
        <v>100</v>
      </c>
      <c r="X48" s="29">
        <v>57.692653725697795</v>
      </c>
      <c r="Y48" s="32">
        <v>97.26589912332622</v>
      </c>
      <c r="Z48" s="41">
        <v>12.172013628436238</v>
      </c>
      <c r="AA48" s="34">
        <v>50.48270444494049</v>
      </c>
      <c r="AB48" s="34">
        <v>30.670573763052616</v>
      </c>
      <c r="AC48" s="34">
        <v>6.674708163570671</v>
      </c>
      <c r="AD48" s="42"/>
      <c r="AE48" s="71">
        <f aca="true" t="shared" si="11" ref="AE48:AE61">SUM(Z48:AD48)</f>
        <v>100.00000000000001</v>
      </c>
      <c r="AF48" s="39">
        <v>62.65471807337672</v>
      </c>
      <c r="AG48" s="39">
        <v>93.32529183642933</v>
      </c>
      <c r="AH48" s="50"/>
      <c r="AI48" s="50"/>
      <c r="AJ48" s="50"/>
      <c r="AK48" s="50"/>
      <c r="AL48" s="50"/>
    </row>
    <row r="49" spans="1:38" s="51" customFormat="1" ht="16.5" customHeight="1">
      <c r="A49" s="48" t="s">
        <v>22</v>
      </c>
      <c r="B49" s="28">
        <v>1.1391072420399935</v>
      </c>
      <c r="C49" s="29">
        <v>70.69627673266844</v>
      </c>
      <c r="D49" s="29">
        <v>26.26331013671856</v>
      </c>
      <c r="E49" s="29">
        <v>1.9013058885730125</v>
      </c>
      <c r="F49" s="29"/>
      <c r="G49" s="49">
        <f t="shared" si="8"/>
        <v>100</v>
      </c>
      <c r="H49" s="29">
        <v>71.83538397470842</v>
      </c>
      <c r="I49" s="32">
        <v>98.098694111427</v>
      </c>
      <c r="J49" s="29">
        <v>2.5727113435734568</v>
      </c>
      <c r="K49" s="29">
        <v>57.34166918556631</v>
      </c>
      <c r="L49" s="29">
        <v>39.23314264121301</v>
      </c>
      <c r="M49" s="29">
        <v>0.852476829647226</v>
      </c>
      <c r="N49" s="39"/>
      <c r="O49" s="49">
        <f t="shared" si="9"/>
        <v>100</v>
      </c>
      <c r="P49" s="39">
        <v>59.91438052913976</v>
      </c>
      <c r="Q49" s="39">
        <v>99.14752317035277</v>
      </c>
      <c r="R49" s="28">
        <v>2.371972640379321</v>
      </c>
      <c r="S49" s="29">
        <v>60.69864333739958</v>
      </c>
      <c r="T49" s="29">
        <v>34.78169562640859</v>
      </c>
      <c r="U49" s="29">
        <v>2.1476883958124993</v>
      </c>
      <c r="V49" s="29"/>
      <c r="W49" s="49">
        <f t="shared" si="10"/>
        <v>99.99999999999999</v>
      </c>
      <c r="X49" s="29">
        <v>63.0706159777789</v>
      </c>
      <c r="Y49" s="32">
        <v>97.8523116041875</v>
      </c>
      <c r="Z49" s="41">
        <v>2.6524421623930152</v>
      </c>
      <c r="AA49" s="34">
        <v>55.93827471849016</v>
      </c>
      <c r="AB49" s="34">
        <v>40.38950301549762</v>
      </c>
      <c r="AC49" s="34">
        <v>1.0197801036192087</v>
      </c>
      <c r="AD49" s="42"/>
      <c r="AE49" s="71">
        <f t="shared" si="11"/>
        <v>100</v>
      </c>
      <c r="AF49" s="39">
        <v>58.59071688088318</v>
      </c>
      <c r="AG49" s="39">
        <v>98.98021989638079</v>
      </c>
      <c r="AH49" s="50"/>
      <c r="AI49" s="50"/>
      <c r="AJ49" s="50"/>
      <c r="AK49" s="50"/>
      <c r="AL49" s="50"/>
    </row>
    <row r="50" spans="1:38" s="51" customFormat="1" ht="16.5" customHeight="1">
      <c r="A50" s="48" t="s">
        <v>23</v>
      </c>
      <c r="B50" s="28">
        <v>0.3956713553722278</v>
      </c>
      <c r="C50" s="29">
        <v>79.0719132688389</v>
      </c>
      <c r="D50" s="29">
        <v>20.380926002862026</v>
      </c>
      <c r="E50" s="29">
        <v>0.15148937292684694</v>
      </c>
      <c r="F50" s="29"/>
      <c r="G50" s="49">
        <f t="shared" si="8"/>
        <v>100</v>
      </c>
      <c r="H50" s="29">
        <v>79.46758462421113</v>
      </c>
      <c r="I50" s="32">
        <v>99.84851062707315</v>
      </c>
      <c r="J50" s="29">
        <v>0.420070406587341</v>
      </c>
      <c r="K50" s="29">
        <v>59.03061785687444</v>
      </c>
      <c r="L50" s="29">
        <v>40.472166104996695</v>
      </c>
      <c r="M50" s="29">
        <v>0.07714563154151405</v>
      </c>
      <c r="N50" s="39"/>
      <c r="O50" s="49">
        <f t="shared" si="9"/>
        <v>99.99999999999999</v>
      </c>
      <c r="P50" s="39">
        <v>59.450688263461785</v>
      </c>
      <c r="Q50" s="39">
        <v>99.92285436845849</v>
      </c>
      <c r="R50" s="28">
        <v>0.24856083277821414</v>
      </c>
      <c r="S50" s="29">
        <v>62.726662623410455</v>
      </c>
      <c r="T50" s="29">
        <v>37.024776543811335</v>
      </c>
      <c r="U50" s="29"/>
      <c r="V50" s="29"/>
      <c r="W50" s="49">
        <f t="shared" si="10"/>
        <v>100</v>
      </c>
      <c r="X50" s="29">
        <v>62.975223456188665</v>
      </c>
      <c r="Y50" s="32">
        <v>100</v>
      </c>
      <c r="Z50" s="41">
        <v>0.384222000398054</v>
      </c>
      <c r="AA50" s="34">
        <v>60.444908584620926</v>
      </c>
      <c r="AB50" s="34">
        <v>39.17086941498102</v>
      </c>
      <c r="AC50" s="34"/>
      <c r="AD50" s="42"/>
      <c r="AE50" s="71">
        <f t="shared" si="11"/>
        <v>100</v>
      </c>
      <c r="AF50" s="39">
        <v>60.82913058501898</v>
      </c>
      <c r="AG50" s="39">
        <v>100</v>
      </c>
      <c r="AH50" s="50"/>
      <c r="AI50" s="50"/>
      <c r="AJ50" s="50"/>
      <c r="AK50" s="50"/>
      <c r="AL50" s="50"/>
    </row>
    <row r="51" spans="1:38" s="51" customFormat="1" ht="16.5" customHeight="1">
      <c r="A51" s="48" t="s">
        <v>24</v>
      </c>
      <c r="B51" s="28"/>
      <c r="C51" s="29">
        <v>58.45233593248216</v>
      </c>
      <c r="D51" s="29">
        <v>33.53112075537388</v>
      </c>
      <c r="E51" s="29">
        <v>5.456411733986422</v>
      </c>
      <c r="F51" s="29">
        <v>2.5601315781575456</v>
      </c>
      <c r="G51" s="49">
        <f t="shared" si="8"/>
        <v>100.00000000000001</v>
      </c>
      <c r="H51" s="29">
        <v>58.45233593248216</v>
      </c>
      <c r="I51" s="32">
        <v>91.98345668785603</v>
      </c>
      <c r="J51" s="29"/>
      <c r="K51" s="29">
        <v>66.60343907693579</v>
      </c>
      <c r="L51" s="29">
        <v>24.470512884745595</v>
      </c>
      <c r="M51" s="29">
        <v>8.555355051629517</v>
      </c>
      <c r="N51" s="39">
        <v>0.3706929866890981</v>
      </c>
      <c r="O51" s="49">
        <f t="shared" si="9"/>
        <v>100</v>
      </c>
      <c r="P51" s="39">
        <v>66.60343907693579</v>
      </c>
      <c r="Q51" s="39">
        <v>91.07395196168139</v>
      </c>
      <c r="R51" s="28"/>
      <c r="S51" s="29">
        <v>72.18609740656491</v>
      </c>
      <c r="T51" s="29">
        <v>19.298163400111093</v>
      </c>
      <c r="U51" s="29">
        <v>8.515739193323995</v>
      </c>
      <c r="V51" s="29"/>
      <c r="W51" s="49">
        <f t="shared" si="10"/>
        <v>100</v>
      </c>
      <c r="X51" s="29">
        <v>72.18609740656491</v>
      </c>
      <c r="Y51" s="32">
        <v>91.484260806676</v>
      </c>
      <c r="Z51" s="41"/>
      <c r="AA51" s="34">
        <v>79.53615296149121</v>
      </c>
      <c r="AB51" s="34">
        <v>12.012752427010048</v>
      </c>
      <c r="AC51" s="34">
        <v>8.451094611498743</v>
      </c>
      <c r="AD51" s="42"/>
      <c r="AE51" s="71">
        <f t="shared" si="11"/>
        <v>100</v>
      </c>
      <c r="AF51" s="39">
        <v>79.53615296149121</v>
      </c>
      <c r="AG51" s="39">
        <v>91.54890538850125</v>
      </c>
      <c r="AH51" s="50"/>
      <c r="AI51" s="50"/>
      <c r="AJ51" s="50"/>
      <c r="AK51" s="50"/>
      <c r="AL51" s="50"/>
    </row>
    <row r="52" spans="1:38" s="51" customFormat="1" ht="16.5" customHeight="1">
      <c r="A52" s="48" t="s">
        <v>25</v>
      </c>
      <c r="B52" s="28"/>
      <c r="C52" s="29">
        <v>64.28730881542664</v>
      </c>
      <c r="D52" s="29">
        <v>34.99395461249518</v>
      </c>
      <c r="E52" s="29">
        <v>0.718736572078181</v>
      </c>
      <c r="F52" s="29"/>
      <c r="G52" s="49">
        <f t="shared" si="8"/>
        <v>100.00000000000001</v>
      </c>
      <c r="H52" s="29">
        <v>64.28730881542664</v>
      </c>
      <c r="I52" s="32">
        <v>99.28126342792181</v>
      </c>
      <c r="J52" s="29">
        <v>0.15280740045742672</v>
      </c>
      <c r="K52" s="29">
        <v>67.33766702421275</v>
      </c>
      <c r="L52" s="29">
        <v>31.83383812868175</v>
      </c>
      <c r="M52" s="29">
        <v>0.6346235686749806</v>
      </c>
      <c r="N52" s="39">
        <v>0.041063877973086985</v>
      </c>
      <c r="O52" s="49">
        <f t="shared" si="9"/>
        <v>100</v>
      </c>
      <c r="P52" s="39">
        <v>67.49047442467018</v>
      </c>
      <c r="Q52" s="39">
        <v>99.32431255335193</v>
      </c>
      <c r="R52" s="28">
        <v>0.8082605281240797</v>
      </c>
      <c r="S52" s="29">
        <v>73.31083734171003</v>
      </c>
      <c r="T52" s="29">
        <v>25.236698733680182</v>
      </c>
      <c r="U52" s="29">
        <v>0.6442033964857171</v>
      </c>
      <c r="V52" s="29"/>
      <c r="W52" s="49">
        <f t="shared" si="10"/>
        <v>100.00000000000001</v>
      </c>
      <c r="X52" s="29">
        <v>74.1190978698341</v>
      </c>
      <c r="Y52" s="32">
        <v>99.35579660351428</v>
      </c>
      <c r="Z52" s="41">
        <v>0.7948385953338617</v>
      </c>
      <c r="AA52" s="34">
        <v>66.32717614450358</v>
      </c>
      <c r="AB52" s="34">
        <v>31.173353091476592</v>
      </c>
      <c r="AC52" s="34">
        <v>1.7046321686859687</v>
      </c>
      <c r="AD52" s="42"/>
      <c r="AE52" s="71">
        <f t="shared" si="11"/>
        <v>100</v>
      </c>
      <c r="AF52" s="39">
        <v>67.12201473983744</v>
      </c>
      <c r="AG52" s="39">
        <v>98.29536783131402</v>
      </c>
      <c r="AH52" s="50"/>
      <c r="AI52" s="50"/>
      <c r="AJ52" s="50"/>
      <c r="AK52" s="50"/>
      <c r="AL52" s="50"/>
    </row>
    <row r="53" spans="1:38" s="51" customFormat="1" ht="16.5" customHeight="1">
      <c r="A53" s="48" t="s">
        <v>26</v>
      </c>
      <c r="B53" s="28">
        <v>3.451474503828203</v>
      </c>
      <c r="C53" s="29">
        <v>58.478173639416276</v>
      </c>
      <c r="D53" s="29">
        <v>33.46741113419748</v>
      </c>
      <c r="E53" s="29">
        <v>4.602940722558048</v>
      </c>
      <c r="F53" s="29"/>
      <c r="G53" s="49">
        <f t="shared" si="8"/>
        <v>100</v>
      </c>
      <c r="H53" s="29">
        <v>61.92964814324448</v>
      </c>
      <c r="I53" s="32">
        <v>95.39705927744195</v>
      </c>
      <c r="J53" s="29">
        <v>3.414339257647201</v>
      </c>
      <c r="K53" s="29">
        <v>62.36118163865716</v>
      </c>
      <c r="L53" s="29">
        <v>32.67174464998187</v>
      </c>
      <c r="M53" s="29">
        <v>1.552734453713779</v>
      </c>
      <c r="N53" s="39"/>
      <c r="O53" s="49">
        <f t="shared" si="9"/>
        <v>100</v>
      </c>
      <c r="P53" s="39">
        <v>65.77552089630436</v>
      </c>
      <c r="Q53" s="39">
        <v>98.44726554628622</v>
      </c>
      <c r="R53" s="28">
        <v>2.6119777928505035</v>
      </c>
      <c r="S53" s="29">
        <v>59.95082523174316</v>
      </c>
      <c r="T53" s="29">
        <v>37.43719697540634</v>
      </c>
      <c r="U53" s="29"/>
      <c r="V53" s="29"/>
      <c r="W53" s="49">
        <f t="shared" si="10"/>
        <v>100</v>
      </c>
      <c r="X53" s="29">
        <v>62.56280302459366</v>
      </c>
      <c r="Y53" s="32">
        <v>100</v>
      </c>
      <c r="Z53" s="41">
        <v>1.1401813494808615</v>
      </c>
      <c r="AA53" s="34">
        <v>64.16486485648078</v>
      </c>
      <c r="AB53" s="34">
        <v>31.241372250365274</v>
      </c>
      <c r="AC53" s="34">
        <v>3.453581543673087</v>
      </c>
      <c r="AD53" s="42"/>
      <c r="AE53" s="71">
        <f t="shared" si="11"/>
        <v>99.99999999999999</v>
      </c>
      <c r="AF53" s="39">
        <v>65.30504620596165</v>
      </c>
      <c r="AG53" s="39">
        <v>96.54641845632692</v>
      </c>
      <c r="AH53" s="50"/>
      <c r="AI53" s="50"/>
      <c r="AJ53" s="50"/>
      <c r="AK53" s="50"/>
      <c r="AL53" s="50"/>
    </row>
    <row r="54" spans="1:38" s="51" customFormat="1" ht="16.5" customHeight="1">
      <c r="A54" s="48" t="s">
        <v>27</v>
      </c>
      <c r="B54" s="28">
        <v>2.7621362180897515</v>
      </c>
      <c r="C54" s="29">
        <v>71.79794068467834</v>
      </c>
      <c r="D54" s="29">
        <v>25.439923097231908</v>
      </c>
      <c r="E54" s="29"/>
      <c r="F54" s="29"/>
      <c r="G54" s="49">
        <f t="shared" si="8"/>
        <v>100</v>
      </c>
      <c r="H54" s="29">
        <v>74.56007690276809</v>
      </c>
      <c r="I54" s="32">
        <v>100</v>
      </c>
      <c r="J54" s="29">
        <v>2.716672914159449</v>
      </c>
      <c r="K54" s="29">
        <v>62.10836440638954</v>
      </c>
      <c r="L54" s="29">
        <v>35.174962679451006</v>
      </c>
      <c r="M54" s="29"/>
      <c r="N54" s="39"/>
      <c r="O54" s="49">
        <f t="shared" si="9"/>
        <v>100</v>
      </c>
      <c r="P54" s="39">
        <v>64.82503732054899</v>
      </c>
      <c r="Q54" s="39">
        <v>100</v>
      </c>
      <c r="R54" s="28">
        <v>3.9717925919754427</v>
      </c>
      <c r="S54" s="29">
        <v>63.69448310067993</v>
      </c>
      <c r="T54" s="29">
        <v>32.333724307344625</v>
      </c>
      <c r="U54" s="29"/>
      <c r="V54" s="29"/>
      <c r="W54" s="49">
        <f t="shared" si="10"/>
        <v>100</v>
      </c>
      <c r="X54" s="29">
        <v>67.66627569265538</v>
      </c>
      <c r="Y54" s="32">
        <v>100</v>
      </c>
      <c r="Z54" s="41">
        <v>5.383193012825557</v>
      </c>
      <c r="AA54" s="34">
        <v>67.50085241429957</v>
      </c>
      <c r="AB54" s="34">
        <v>26.335667637107562</v>
      </c>
      <c r="AC54" s="34">
        <v>0.780286935767304</v>
      </c>
      <c r="AD54" s="42"/>
      <c r="AE54" s="71">
        <f t="shared" si="11"/>
        <v>100</v>
      </c>
      <c r="AF54" s="39">
        <v>72.88404542712513</v>
      </c>
      <c r="AG54" s="39">
        <v>99.21971306423269</v>
      </c>
      <c r="AH54" s="50"/>
      <c r="AI54" s="50"/>
      <c r="AJ54" s="50"/>
      <c r="AK54" s="50"/>
      <c r="AL54" s="50"/>
    </row>
    <row r="55" spans="1:38" s="51" customFormat="1" ht="16.5" customHeight="1">
      <c r="A55" s="48" t="s">
        <v>28</v>
      </c>
      <c r="B55" s="28">
        <v>11.243138997122255</v>
      </c>
      <c r="C55" s="29">
        <v>69.98374853289094</v>
      </c>
      <c r="D55" s="29">
        <v>18.048447559198628</v>
      </c>
      <c r="E55" s="29">
        <v>0.7246649107881742</v>
      </c>
      <c r="F55" s="29"/>
      <c r="G55" s="49">
        <f t="shared" si="8"/>
        <v>100.00000000000001</v>
      </c>
      <c r="H55" s="29">
        <v>81.2268875300132</v>
      </c>
      <c r="I55" s="32">
        <v>99.27533508921182</v>
      </c>
      <c r="J55" s="29">
        <v>9.655747683329905</v>
      </c>
      <c r="K55" s="29">
        <v>68.1627435884807</v>
      </c>
      <c r="L55" s="29">
        <v>21.073900347167992</v>
      </c>
      <c r="M55" s="29">
        <v>1.107608381021413</v>
      </c>
      <c r="N55" s="39"/>
      <c r="O55" s="49">
        <f t="shared" si="9"/>
        <v>100</v>
      </c>
      <c r="P55" s="39">
        <v>77.8184912718106</v>
      </c>
      <c r="Q55" s="39">
        <v>98.89239161897859</v>
      </c>
      <c r="R55" s="28">
        <v>10.94071077374826</v>
      </c>
      <c r="S55" s="29">
        <v>68.85593395864771</v>
      </c>
      <c r="T55" s="29">
        <v>19.017349814110066</v>
      </c>
      <c r="U55" s="29">
        <v>1.1860054534939601</v>
      </c>
      <c r="V55" s="29"/>
      <c r="W55" s="49">
        <f t="shared" si="10"/>
        <v>100</v>
      </c>
      <c r="X55" s="29">
        <v>79.79664473239598</v>
      </c>
      <c r="Y55" s="32">
        <v>98.81399454650604</v>
      </c>
      <c r="Z55" s="41">
        <v>11.116435183246809</v>
      </c>
      <c r="AA55" s="34">
        <v>65.43702827040953</v>
      </c>
      <c r="AB55" s="34">
        <v>22.293750872915226</v>
      </c>
      <c r="AC55" s="34">
        <v>1.152785673428445</v>
      </c>
      <c r="AD55" s="42"/>
      <c r="AE55" s="71">
        <f t="shared" si="11"/>
        <v>100</v>
      </c>
      <c r="AF55" s="39">
        <v>76.55346345365633</v>
      </c>
      <c r="AG55" s="39">
        <v>98.84721432657156</v>
      </c>
      <c r="AH55" s="50"/>
      <c r="AI55" s="50"/>
      <c r="AJ55" s="50"/>
      <c r="AK55" s="50"/>
      <c r="AL55" s="50"/>
    </row>
    <row r="56" spans="1:38" s="51" customFormat="1" ht="16.5" customHeight="1">
      <c r="A56" s="48" t="s">
        <v>29</v>
      </c>
      <c r="B56" s="28">
        <v>6.208574394766108</v>
      </c>
      <c r="C56" s="29">
        <v>76.00537030011567</v>
      </c>
      <c r="D56" s="29">
        <v>17.55080538229507</v>
      </c>
      <c r="E56" s="29">
        <v>0.23524992282314786</v>
      </c>
      <c r="F56" s="29"/>
      <c r="G56" s="49">
        <f t="shared" si="8"/>
        <v>99.99999999999999</v>
      </c>
      <c r="H56" s="29">
        <v>82.21394469488177</v>
      </c>
      <c r="I56" s="32">
        <v>99.76475007717686</v>
      </c>
      <c r="J56" s="29">
        <v>7.403795717451079</v>
      </c>
      <c r="K56" s="29">
        <v>75.07844404670854</v>
      </c>
      <c r="L56" s="29">
        <v>16.249432570158934</v>
      </c>
      <c r="M56" s="29">
        <v>1.2683276656814528</v>
      </c>
      <c r="N56" s="39"/>
      <c r="O56" s="49">
        <f t="shared" si="9"/>
        <v>100</v>
      </c>
      <c r="P56" s="39">
        <v>82.48223976415962</v>
      </c>
      <c r="Q56" s="39">
        <v>98.73167233431855</v>
      </c>
      <c r="R56" s="28">
        <v>6.204346920162195</v>
      </c>
      <c r="S56" s="29">
        <v>73.95152122301265</v>
      </c>
      <c r="T56" s="29">
        <v>18.91380274656619</v>
      </c>
      <c r="U56" s="29">
        <v>0.9303291102589551</v>
      </c>
      <c r="V56" s="29"/>
      <c r="W56" s="49">
        <f t="shared" si="10"/>
        <v>99.99999999999999</v>
      </c>
      <c r="X56" s="29">
        <v>80.15586814317486</v>
      </c>
      <c r="Y56" s="32">
        <v>99.06967088974105</v>
      </c>
      <c r="Z56" s="41">
        <v>7.208470379458033</v>
      </c>
      <c r="AA56" s="34">
        <v>72.55798914132392</v>
      </c>
      <c r="AB56" s="34">
        <v>19.46357595898153</v>
      </c>
      <c r="AC56" s="34">
        <v>0.7699645202365049</v>
      </c>
      <c r="AD56" s="42"/>
      <c r="AE56" s="71">
        <f t="shared" si="11"/>
        <v>99.99999999999997</v>
      </c>
      <c r="AF56" s="39">
        <v>79.76645952078196</v>
      </c>
      <c r="AG56" s="39">
        <v>99.2300354797635</v>
      </c>
      <c r="AH56" s="50"/>
      <c r="AI56" s="50"/>
      <c r="AJ56" s="50"/>
      <c r="AK56" s="50"/>
      <c r="AL56" s="50"/>
    </row>
    <row r="57" spans="1:38" s="51" customFormat="1" ht="16.5" customHeight="1">
      <c r="A57" s="48" t="s">
        <v>30</v>
      </c>
      <c r="B57" s="28">
        <v>6.683046254596891</v>
      </c>
      <c r="C57" s="29">
        <v>73.82258391128472</v>
      </c>
      <c r="D57" s="29">
        <v>19.061132116020833</v>
      </c>
      <c r="E57" s="29">
        <v>0.4332377180975464</v>
      </c>
      <c r="F57" s="29"/>
      <c r="G57" s="49">
        <f t="shared" si="8"/>
        <v>99.99999999999999</v>
      </c>
      <c r="H57" s="29">
        <v>80.50563016588163</v>
      </c>
      <c r="I57" s="32">
        <v>99.56676228190246</v>
      </c>
      <c r="J57" s="29">
        <v>5.459897305069992</v>
      </c>
      <c r="K57" s="29">
        <v>71.21082405843033</v>
      </c>
      <c r="L57" s="29">
        <v>22.723795708536926</v>
      </c>
      <c r="M57" s="29">
        <v>0.6054829279627557</v>
      </c>
      <c r="N57" s="39"/>
      <c r="O57" s="49">
        <f t="shared" si="9"/>
        <v>100</v>
      </c>
      <c r="P57" s="39">
        <v>76.67072136350032</v>
      </c>
      <c r="Q57" s="39">
        <v>99.39451707203725</v>
      </c>
      <c r="R57" s="28">
        <v>4.905496619447581</v>
      </c>
      <c r="S57" s="29">
        <v>70.39637511853742</v>
      </c>
      <c r="T57" s="29">
        <v>24.347041325847012</v>
      </c>
      <c r="U57" s="29">
        <v>0.3510869361679907</v>
      </c>
      <c r="V57" s="29"/>
      <c r="W57" s="49">
        <f t="shared" si="10"/>
        <v>100</v>
      </c>
      <c r="X57" s="29">
        <v>75.301871737985</v>
      </c>
      <c r="Y57" s="32">
        <v>99.64891306383201</v>
      </c>
      <c r="Z57" s="41">
        <v>5.704360703760223</v>
      </c>
      <c r="AA57" s="34">
        <v>71.8637338718579</v>
      </c>
      <c r="AB57" s="34">
        <v>22.009139754988734</v>
      </c>
      <c r="AC57" s="34">
        <v>0.4227656693931472</v>
      </c>
      <c r="AD57" s="42"/>
      <c r="AE57" s="71">
        <f t="shared" si="11"/>
        <v>100</v>
      </c>
      <c r="AF57" s="39">
        <v>77.56809457561812</v>
      </c>
      <c r="AG57" s="39">
        <v>99.57723433060686</v>
      </c>
      <c r="AH57" s="50"/>
      <c r="AI57" s="50"/>
      <c r="AJ57" s="50"/>
      <c r="AK57" s="50"/>
      <c r="AL57" s="50"/>
    </row>
    <row r="58" spans="1:38" s="51" customFormat="1" ht="16.5" customHeight="1">
      <c r="A58" s="48" t="s">
        <v>31</v>
      </c>
      <c r="B58" s="28">
        <v>6.2115878409777725</v>
      </c>
      <c r="C58" s="29">
        <v>68.0376629854642</v>
      </c>
      <c r="D58" s="29">
        <v>24.428211052186697</v>
      </c>
      <c r="E58" s="29">
        <v>1.322538121371341</v>
      </c>
      <c r="F58" s="29"/>
      <c r="G58" s="49">
        <f t="shared" si="8"/>
        <v>100</v>
      </c>
      <c r="H58" s="29">
        <v>74.24925082644197</v>
      </c>
      <c r="I58" s="32">
        <v>98.67746187862866</v>
      </c>
      <c r="J58" s="29">
        <v>5.209085013978302</v>
      </c>
      <c r="K58" s="29">
        <v>65.61903630829975</v>
      </c>
      <c r="L58" s="29">
        <v>28.484043823492584</v>
      </c>
      <c r="M58" s="29">
        <v>0.687834854229356</v>
      </c>
      <c r="N58" s="39"/>
      <c r="O58" s="49">
        <f t="shared" si="9"/>
        <v>99.99999999999999</v>
      </c>
      <c r="P58" s="39">
        <v>70.82812132227807</v>
      </c>
      <c r="Q58" s="39">
        <v>99.31216514577065</v>
      </c>
      <c r="R58" s="28">
        <v>5.209664853342086</v>
      </c>
      <c r="S58" s="29">
        <v>68.69682734440474</v>
      </c>
      <c r="T58" s="29">
        <v>24.835185334764162</v>
      </c>
      <c r="U58" s="29">
        <v>1.2583224674890092</v>
      </c>
      <c r="V58" s="29"/>
      <c r="W58" s="49">
        <f t="shared" si="10"/>
        <v>100</v>
      </c>
      <c r="X58" s="29">
        <v>73.90649219774683</v>
      </c>
      <c r="Y58" s="32">
        <v>98.74167753251099</v>
      </c>
      <c r="Z58" s="41">
        <v>5.921149547190795</v>
      </c>
      <c r="AA58" s="34">
        <v>62.09447268212813</v>
      </c>
      <c r="AB58" s="34">
        <v>30.573408267168105</v>
      </c>
      <c r="AC58" s="34">
        <v>1.4109695035129726</v>
      </c>
      <c r="AD58" s="42"/>
      <c r="AE58" s="71">
        <f t="shared" si="11"/>
        <v>100</v>
      </c>
      <c r="AF58" s="39">
        <v>68.01562222931892</v>
      </c>
      <c r="AG58" s="39">
        <v>98.58903049648703</v>
      </c>
      <c r="AH58" s="50"/>
      <c r="AI58" s="50"/>
      <c r="AJ58" s="50"/>
      <c r="AK58" s="50"/>
      <c r="AL58" s="50"/>
    </row>
    <row r="59" spans="1:38" s="51" customFormat="1" ht="16.5" customHeight="1">
      <c r="A59" s="48" t="s">
        <v>32</v>
      </c>
      <c r="B59" s="28">
        <v>3.053219229455492</v>
      </c>
      <c r="C59" s="29">
        <v>55.40102154721619</v>
      </c>
      <c r="D59" s="29">
        <v>40.90079970138847</v>
      </c>
      <c r="E59" s="29">
        <v>0.6449595219398481</v>
      </c>
      <c r="F59" s="29"/>
      <c r="G59" s="49">
        <f t="shared" si="8"/>
        <v>100</v>
      </c>
      <c r="H59" s="29">
        <v>58.45424077667168</v>
      </c>
      <c r="I59" s="32">
        <v>99.35504047806015</v>
      </c>
      <c r="J59" s="29">
        <v>2.875332508713856</v>
      </c>
      <c r="K59" s="29">
        <v>49.301921005037514</v>
      </c>
      <c r="L59" s="29">
        <v>46.42765499849303</v>
      </c>
      <c r="M59" s="29">
        <v>1.3950914877555953</v>
      </c>
      <c r="N59" s="39"/>
      <c r="O59" s="49">
        <f t="shared" si="9"/>
        <v>100</v>
      </c>
      <c r="P59" s="39">
        <v>52.177253513751374</v>
      </c>
      <c r="Q59" s="39">
        <v>98.6049085122444</v>
      </c>
      <c r="R59" s="28">
        <v>2.4775106697172</v>
      </c>
      <c r="S59" s="29">
        <v>50.75519385566991</v>
      </c>
      <c r="T59" s="29">
        <v>46.38291384253795</v>
      </c>
      <c r="U59" s="29">
        <v>0.3843816320749388</v>
      </c>
      <c r="V59" s="29"/>
      <c r="W59" s="49">
        <f t="shared" si="10"/>
        <v>100</v>
      </c>
      <c r="X59" s="29">
        <v>53.23270452538711</v>
      </c>
      <c r="Y59" s="32">
        <v>99.61561836792507</v>
      </c>
      <c r="Z59" s="41">
        <v>2.8296549878869013</v>
      </c>
      <c r="AA59" s="34">
        <v>48.75858648359101</v>
      </c>
      <c r="AB59" s="34">
        <v>47.70603978126911</v>
      </c>
      <c r="AC59" s="34">
        <v>0.7057187472529776</v>
      </c>
      <c r="AD59" s="42"/>
      <c r="AE59" s="71">
        <f t="shared" si="11"/>
        <v>100</v>
      </c>
      <c r="AF59" s="39">
        <v>51.588241471477915</v>
      </c>
      <c r="AG59" s="39">
        <v>99.29428125274703</v>
      </c>
      <c r="AH59" s="50"/>
      <c r="AI59" s="50"/>
      <c r="AJ59" s="50"/>
      <c r="AK59" s="50"/>
      <c r="AL59" s="50"/>
    </row>
    <row r="60" spans="1:38" s="51" customFormat="1" ht="16.5" customHeight="1">
      <c r="A60" s="48" t="s">
        <v>33</v>
      </c>
      <c r="B60" s="28"/>
      <c r="C60" s="29">
        <v>36.713050707913915</v>
      </c>
      <c r="D60" s="29">
        <v>55.09319708345824</v>
      </c>
      <c r="E60" s="29">
        <v>8.193752208627844</v>
      </c>
      <c r="F60" s="29"/>
      <c r="G60" s="49">
        <f t="shared" si="8"/>
        <v>100</v>
      </c>
      <c r="H60" s="29">
        <v>36.713050707913915</v>
      </c>
      <c r="I60" s="32">
        <v>91.80624779137216</v>
      </c>
      <c r="J60" s="29"/>
      <c r="K60" s="29">
        <v>23.619322488839355</v>
      </c>
      <c r="L60" s="29">
        <v>68.96452076446018</v>
      </c>
      <c r="M60" s="29">
        <v>7.4161567467004765</v>
      </c>
      <c r="N60" s="29"/>
      <c r="O60" s="49">
        <f t="shared" si="9"/>
        <v>100.00000000000001</v>
      </c>
      <c r="P60" s="29">
        <v>23.619322488839355</v>
      </c>
      <c r="Q60" s="29">
        <v>92.58384325329952</v>
      </c>
      <c r="R60" s="28"/>
      <c r="S60" s="29">
        <v>33.08910171079229</v>
      </c>
      <c r="T60" s="29">
        <v>60.37888872454765</v>
      </c>
      <c r="U60" s="29">
        <v>6.53200956466006</v>
      </c>
      <c r="V60" s="29"/>
      <c r="W60" s="49">
        <f t="shared" si="10"/>
        <v>100</v>
      </c>
      <c r="X60" s="29">
        <v>33.08910171079229</v>
      </c>
      <c r="Y60" s="32">
        <v>93.46799043533994</v>
      </c>
      <c r="Z60" s="43"/>
      <c r="AA60" s="44">
        <v>23.150185192106324</v>
      </c>
      <c r="AB60" s="44">
        <v>67.37641665468371</v>
      </c>
      <c r="AC60" s="44">
        <v>9.473398153209965</v>
      </c>
      <c r="AD60" s="44"/>
      <c r="AE60" s="71">
        <f t="shared" si="11"/>
        <v>100</v>
      </c>
      <c r="AF60" s="29">
        <v>23.150185192106324</v>
      </c>
      <c r="AG60" s="29">
        <v>90.52660184679003</v>
      </c>
      <c r="AH60" s="50"/>
      <c r="AI60" s="50"/>
      <c r="AJ60" s="50"/>
      <c r="AK60" s="50"/>
      <c r="AL60" s="50"/>
    </row>
    <row r="61" spans="1:38" s="53" customFormat="1" ht="16.5" customHeight="1">
      <c r="A61" s="52" t="s">
        <v>5</v>
      </c>
      <c r="B61" s="37">
        <v>7.010402700099818</v>
      </c>
      <c r="C61" s="38">
        <v>69.18095025991671</v>
      </c>
      <c r="D61" s="38">
        <v>22.783041824187592</v>
      </c>
      <c r="E61" s="38">
        <v>1.0118200539204425</v>
      </c>
      <c r="F61" s="38">
        <v>0.013785161875422757</v>
      </c>
      <c r="G61" s="38">
        <f t="shared" si="8"/>
        <v>99.99999999999999</v>
      </c>
      <c r="H61" s="38">
        <v>76.19135296001653</v>
      </c>
      <c r="I61" s="40">
        <v>98.97439478420412</v>
      </c>
      <c r="J61" s="38">
        <v>6.3911266823395625</v>
      </c>
      <c r="K61" s="38">
        <v>65.93870381864139</v>
      </c>
      <c r="L61" s="38">
        <v>26.51186057338</v>
      </c>
      <c r="M61" s="38">
        <v>1.1557850338036644</v>
      </c>
      <c r="N61" s="38">
        <v>0.0025238918353877498</v>
      </c>
      <c r="O61" s="38">
        <f t="shared" si="9"/>
        <v>100</v>
      </c>
      <c r="P61" s="38">
        <v>72.32983050098095</v>
      </c>
      <c r="Q61" s="38">
        <v>98.84169107436095</v>
      </c>
      <c r="R61" s="37">
        <v>6.505378914278139</v>
      </c>
      <c r="S61" s="38">
        <v>67.04138924931523</v>
      </c>
      <c r="T61" s="38">
        <v>25.335522694664437</v>
      </c>
      <c r="U61" s="38">
        <v>1.1177091417421952</v>
      </c>
      <c r="V61" s="38"/>
      <c r="W61" s="38">
        <f t="shared" si="10"/>
        <v>100</v>
      </c>
      <c r="X61" s="38">
        <v>73.54676816359336</v>
      </c>
      <c r="Y61" s="40">
        <v>98.8822908582578</v>
      </c>
      <c r="Z61" s="45">
        <v>6.994707199143125</v>
      </c>
      <c r="AA61" s="46">
        <v>64.54137308787062</v>
      </c>
      <c r="AB61" s="46">
        <v>27.220602020327863</v>
      </c>
      <c r="AC61" s="46">
        <v>1.243317692658402</v>
      </c>
      <c r="AD61" s="47"/>
      <c r="AE61" s="38">
        <f t="shared" si="11"/>
        <v>100.00000000000001</v>
      </c>
      <c r="AF61" s="38">
        <v>71.53608028701373</v>
      </c>
      <c r="AG61" s="38">
        <v>98.75668230734159</v>
      </c>
      <c r="AH61" s="50"/>
      <c r="AI61" s="50"/>
      <c r="AJ61" s="50"/>
      <c r="AK61" s="50"/>
      <c r="AL61" s="50"/>
    </row>
    <row r="62" spans="1:38" s="51" customFormat="1" ht="16.5" customHeight="1">
      <c r="A62" s="35" t="s">
        <v>46</v>
      </c>
      <c r="B62" s="28">
        <v>5.816113329451554</v>
      </c>
      <c r="C62" s="29">
        <v>67.53953804271234</v>
      </c>
      <c r="D62" s="29">
        <v>25.90793634091695</v>
      </c>
      <c r="E62" s="29">
        <v>0.7360813679031258</v>
      </c>
      <c r="F62" s="29">
        <v>0.0003309190160307711</v>
      </c>
      <c r="G62" s="49">
        <v>100.00000000000001</v>
      </c>
      <c r="H62" s="29">
        <v>73.35565137216389</v>
      </c>
      <c r="I62" s="32">
        <v>99.26358771308084</v>
      </c>
      <c r="J62" s="29">
        <v>6.053808199147923</v>
      </c>
      <c r="K62" s="29">
        <v>66.11168318746834</v>
      </c>
      <c r="L62" s="29">
        <v>26.861728184591477</v>
      </c>
      <c r="M62" s="29">
        <v>0.9727804287922576</v>
      </c>
      <c r="N62" s="29"/>
      <c r="O62" s="49">
        <v>99.99999999999999</v>
      </c>
      <c r="P62" s="29">
        <v>72.16549138661627</v>
      </c>
      <c r="Q62" s="29">
        <v>99.02721957120774</v>
      </c>
      <c r="R62" s="28">
        <v>6.452348412053459</v>
      </c>
      <c r="S62" s="29">
        <v>67.59285260480513</v>
      </c>
      <c r="T62" s="29">
        <v>24.960795268414987</v>
      </c>
      <c r="U62" s="29">
        <v>0.971845778859755</v>
      </c>
      <c r="V62" s="29">
        <v>0.022157935866663023</v>
      </c>
      <c r="W62" s="49">
        <v>100</v>
      </c>
      <c r="X62" s="29">
        <v>74.0452010168586</v>
      </c>
      <c r="Y62" s="32">
        <v>99.00599628527358</v>
      </c>
      <c r="Z62" s="34">
        <v>6.12801428230012</v>
      </c>
      <c r="AA62" s="34">
        <v>68.383991509428</v>
      </c>
      <c r="AB62" s="34">
        <v>24.81153551943223</v>
      </c>
      <c r="AC62" s="34">
        <v>0.6660144456384428</v>
      </c>
      <c r="AD62" s="34">
        <v>0.010444243201195762</v>
      </c>
      <c r="AE62" s="49">
        <v>99.99999999999999</v>
      </c>
      <c r="AF62" s="29">
        <v>74.51200579172813</v>
      </c>
      <c r="AG62" s="29">
        <v>99.32354131116035</v>
      </c>
      <c r="AH62" s="50"/>
      <c r="AI62" s="50"/>
      <c r="AJ62" s="50"/>
      <c r="AK62" s="50"/>
      <c r="AL62" s="50"/>
    </row>
    <row r="63" spans="1:38" s="51" customFormat="1" ht="16.5" customHeight="1" thickBot="1">
      <c r="A63" s="36" t="s">
        <v>45</v>
      </c>
      <c r="B63" s="30">
        <v>6.429082165926429</v>
      </c>
      <c r="C63" s="31">
        <v>68.77931764568461</v>
      </c>
      <c r="D63" s="31">
        <v>24.157106848593777</v>
      </c>
      <c r="E63" s="31">
        <v>0.634401317742896</v>
      </c>
      <c r="F63" s="31">
        <v>9.202205228709128E-05</v>
      </c>
      <c r="G63" s="54">
        <v>100.00000000000001</v>
      </c>
      <c r="H63" s="31">
        <v>75.20839981161103</v>
      </c>
      <c r="I63" s="33">
        <v>99.36550666020482</v>
      </c>
      <c r="J63" s="31">
        <v>6.4560781312942686</v>
      </c>
      <c r="K63" s="31">
        <v>66.5779232236455</v>
      </c>
      <c r="L63" s="31">
        <v>26.334774211201864</v>
      </c>
      <c r="M63" s="31">
        <v>0.6312244338583619</v>
      </c>
      <c r="N63" s="31"/>
      <c r="O63" s="54">
        <v>99.99999999999999</v>
      </c>
      <c r="P63" s="31">
        <v>73.03400135493976</v>
      </c>
      <c r="Q63" s="31">
        <v>99.36877556614164</v>
      </c>
      <c r="R63" s="30">
        <v>6.083636546696991</v>
      </c>
      <c r="S63" s="31">
        <v>67.14929274706188</v>
      </c>
      <c r="T63" s="31">
        <v>25.75729253340623</v>
      </c>
      <c r="U63" s="31">
        <v>1.0097781728348978</v>
      </c>
      <c r="V63" s="31"/>
      <c r="W63" s="54">
        <v>100</v>
      </c>
      <c r="X63" s="31">
        <v>73.23292929375887</v>
      </c>
      <c r="Y63" s="33">
        <v>98.9902218271651</v>
      </c>
      <c r="Z63" s="31">
        <v>5.998562565824642</v>
      </c>
      <c r="AA63" s="31">
        <v>66.45368442775894</v>
      </c>
      <c r="AB63" s="31">
        <v>26.41521404774609</v>
      </c>
      <c r="AC63" s="31">
        <v>1.1325389586703118</v>
      </c>
      <c r="AD63" s="31"/>
      <c r="AE63" s="54">
        <v>100</v>
      </c>
      <c r="AF63" s="31">
        <v>72.4522469935836</v>
      </c>
      <c r="AG63" s="31">
        <v>98.86746104132969</v>
      </c>
      <c r="AH63" s="50"/>
      <c r="AI63" s="50"/>
      <c r="AJ63" s="50"/>
      <c r="AK63" s="50"/>
      <c r="AL63" s="50"/>
    </row>
    <row r="64" spans="1:38" s="56" customFormat="1" ht="31.5" customHeight="1" thickBot="1">
      <c r="A64" s="55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</row>
    <row r="65" spans="1:38" s="59" customFormat="1" ht="22.5" customHeight="1">
      <c r="A65" s="58" t="s">
        <v>0</v>
      </c>
      <c r="B65" s="83" t="s">
        <v>18</v>
      </c>
      <c r="C65" s="84"/>
      <c r="D65" s="84"/>
      <c r="E65" s="84"/>
      <c r="F65" s="84"/>
      <c r="G65" s="84"/>
      <c r="H65" s="84"/>
      <c r="I65" s="85"/>
      <c r="J65" s="87" t="s">
        <v>19</v>
      </c>
      <c r="K65" s="88"/>
      <c r="L65" s="88"/>
      <c r="M65" s="88"/>
      <c r="N65" s="88"/>
      <c r="O65" s="88"/>
      <c r="P65" s="88"/>
      <c r="Q65" s="88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</row>
    <row r="66" spans="1:38" s="59" customFormat="1" ht="22.5" customHeight="1">
      <c r="A66" s="60" t="s">
        <v>43</v>
      </c>
      <c r="B66" s="61" t="s">
        <v>4</v>
      </c>
      <c r="C66" s="62" t="s">
        <v>3</v>
      </c>
      <c r="D66" s="62" t="s">
        <v>6</v>
      </c>
      <c r="E66" s="62" t="s">
        <v>7</v>
      </c>
      <c r="F66" s="62" t="s">
        <v>8</v>
      </c>
      <c r="G66" s="62" t="s">
        <v>1</v>
      </c>
      <c r="H66" s="62" t="s">
        <v>9</v>
      </c>
      <c r="I66" s="62" t="s">
        <v>10</v>
      </c>
      <c r="J66" s="96" t="s">
        <v>9</v>
      </c>
      <c r="K66" s="97"/>
      <c r="L66" s="97"/>
      <c r="M66" s="97"/>
      <c r="N66" s="97" t="s">
        <v>10</v>
      </c>
      <c r="O66" s="97"/>
      <c r="P66" s="97"/>
      <c r="Q66" s="9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</row>
    <row r="67" spans="1:38" s="56" customFormat="1" ht="14.25" customHeight="1">
      <c r="A67" s="55"/>
      <c r="B67" s="65" t="s">
        <v>2</v>
      </c>
      <c r="C67" s="66" t="s">
        <v>2</v>
      </c>
      <c r="D67" s="66" t="s">
        <v>2</v>
      </c>
      <c r="E67" s="66" t="s">
        <v>2</v>
      </c>
      <c r="F67" s="66" t="s">
        <v>2</v>
      </c>
      <c r="G67" s="66" t="s">
        <v>2</v>
      </c>
      <c r="H67" s="66" t="s">
        <v>2</v>
      </c>
      <c r="I67" s="66" t="s">
        <v>2</v>
      </c>
      <c r="J67" s="98" t="s">
        <v>11</v>
      </c>
      <c r="K67" s="99"/>
      <c r="L67" s="72"/>
      <c r="M67" s="73"/>
      <c r="N67" s="99" t="s">
        <v>12</v>
      </c>
      <c r="O67" s="99"/>
      <c r="P67" s="72"/>
      <c r="Q67" s="72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</row>
    <row r="68" spans="1:38" s="51" customFormat="1" ht="16.5" customHeight="1">
      <c r="A68" s="48" t="s">
        <v>20</v>
      </c>
      <c r="B68" s="28">
        <v>11.412496296192874</v>
      </c>
      <c r="C68" s="29">
        <v>67.38309155811216</v>
      </c>
      <c r="D68" s="29">
        <v>20.172833990322786</v>
      </c>
      <c r="E68" s="29">
        <v>1.031578155372188</v>
      </c>
      <c r="F68" s="39" t="s">
        <v>13</v>
      </c>
      <c r="G68" s="71">
        <f>SUM(B68:F68)</f>
        <v>100</v>
      </c>
      <c r="H68" s="39">
        <v>78.79558785430503</v>
      </c>
      <c r="I68" s="39">
        <v>98.96842184462781</v>
      </c>
      <c r="J68" s="13"/>
      <c r="K68" s="24">
        <v>78.29100610430964</v>
      </c>
      <c r="L68" s="95">
        <f>ROUND(H68-K68,1)</f>
        <v>0.5</v>
      </c>
      <c r="M68" s="95"/>
      <c r="N68" s="14"/>
      <c r="O68" s="26">
        <v>98.66572373224945</v>
      </c>
      <c r="P68" s="95">
        <f>ROUND(I68-O68,1)</f>
        <v>0.3</v>
      </c>
      <c r="Q68" s="95"/>
      <c r="R68" s="50"/>
      <c r="S68" s="82"/>
      <c r="T68" s="50"/>
      <c r="U68" s="81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</row>
    <row r="69" spans="1:38" s="51" customFormat="1" ht="16.5" customHeight="1">
      <c r="A69" s="48" t="s">
        <v>21</v>
      </c>
      <c r="B69" s="28">
        <v>6.907187803461276</v>
      </c>
      <c r="C69" s="29">
        <v>43.74393443676989</v>
      </c>
      <c r="D69" s="29">
        <v>43.7380561490738</v>
      </c>
      <c r="E69" s="29">
        <v>5.234792314395863</v>
      </c>
      <c r="F69" s="39">
        <v>0.3760292962991798</v>
      </c>
      <c r="G69" s="71">
        <f aca="true" t="shared" si="12" ref="G69:G82">SUM(B69:F69)</f>
        <v>100</v>
      </c>
      <c r="H69" s="39">
        <v>50.65112224023116</v>
      </c>
      <c r="I69" s="39">
        <v>94.38917838930496</v>
      </c>
      <c r="J69" s="13"/>
      <c r="K69" s="24">
        <v>59.13005523858191</v>
      </c>
      <c r="L69" s="95">
        <v>-8.4</v>
      </c>
      <c r="M69" s="95"/>
      <c r="N69" s="14"/>
      <c r="O69" s="26">
        <v>93.95197444315168</v>
      </c>
      <c r="P69" s="95">
        <f aca="true" t="shared" si="13" ref="P69:P82">ROUND(I69-O69,1)</f>
        <v>0.4</v>
      </c>
      <c r="Q69" s="95"/>
      <c r="R69" s="50"/>
      <c r="S69" s="82"/>
      <c r="T69" s="50"/>
      <c r="U69" s="81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</row>
    <row r="70" spans="1:38" s="51" customFormat="1" ht="16.5" customHeight="1">
      <c r="A70" s="48" t="s">
        <v>22</v>
      </c>
      <c r="B70" s="28">
        <v>1.2212429141456498</v>
      </c>
      <c r="C70" s="29">
        <v>53.28671020689673</v>
      </c>
      <c r="D70" s="29">
        <v>43.02645087566779</v>
      </c>
      <c r="E70" s="29">
        <v>2.4652253326318645</v>
      </c>
      <c r="F70" s="39">
        <v>0.0003706706579570695</v>
      </c>
      <c r="G70" s="71">
        <f t="shared" si="12"/>
        <v>99.99999999999999</v>
      </c>
      <c r="H70" s="39">
        <v>54.50795312104238</v>
      </c>
      <c r="I70" s="39">
        <v>97.53440399671017</v>
      </c>
      <c r="J70" s="13"/>
      <c r="K70" s="24">
        <v>51.57448517324442</v>
      </c>
      <c r="L70" s="95">
        <f aca="true" t="shared" si="14" ref="L70:L82">ROUND(H70-K70,1)</f>
        <v>2.9</v>
      </c>
      <c r="M70" s="95"/>
      <c r="N70" s="14"/>
      <c r="O70" s="26">
        <v>95.5236939859321</v>
      </c>
      <c r="P70" s="95">
        <f t="shared" si="13"/>
        <v>2</v>
      </c>
      <c r="Q70" s="95"/>
      <c r="R70" s="50"/>
      <c r="S70" s="82"/>
      <c r="T70" s="50"/>
      <c r="U70" s="81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</row>
    <row r="71" spans="1:38" s="51" customFormat="1" ht="16.5" customHeight="1">
      <c r="A71" s="48" t="s">
        <v>23</v>
      </c>
      <c r="B71" s="28">
        <v>0.2886994811358942</v>
      </c>
      <c r="C71" s="29">
        <v>49.73597651455396</v>
      </c>
      <c r="D71" s="29">
        <v>49.44322918179598</v>
      </c>
      <c r="E71" s="29">
        <v>0.5320948225141678</v>
      </c>
      <c r="F71" s="39" t="s">
        <v>13</v>
      </c>
      <c r="G71" s="71">
        <f t="shared" si="12"/>
        <v>100</v>
      </c>
      <c r="H71" s="39">
        <v>50.02467599568985</v>
      </c>
      <c r="I71" s="39">
        <v>99.46790517748583</v>
      </c>
      <c r="J71" s="13"/>
      <c r="K71" s="24">
        <v>48.756236053325466</v>
      </c>
      <c r="L71" s="95">
        <v>1.2</v>
      </c>
      <c r="M71" s="95"/>
      <c r="N71" s="14"/>
      <c r="O71" s="26">
        <v>99.48292582695176</v>
      </c>
      <c r="P71" s="95">
        <f t="shared" si="13"/>
        <v>0</v>
      </c>
      <c r="Q71" s="95"/>
      <c r="R71" s="50"/>
      <c r="S71" s="82"/>
      <c r="T71" s="50"/>
      <c r="U71" s="81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</row>
    <row r="72" spans="1:38" s="51" customFormat="1" ht="16.5" customHeight="1">
      <c r="A72" s="48" t="s">
        <v>24</v>
      </c>
      <c r="B72" s="28">
        <v>0.1457394455116648</v>
      </c>
      <c r="C72" s="29">
        <v>63.794343215556594</v>
      </c>
      <c r="D72" s="29">
        <v>28.002240583848568</v>
      </c>
      <c r="E72" s="29">
        <v>7.411131640927862</v>
      </c>
      <c r="F72" s="39">
        <v>0.6465451141552984</v>
      </c>
      <c r="G72" s="71">
        <f t="shared" si="12"/>
        <v>99.99999999999999</v>
      </c>
      <c r="H72" s="39">
        <v>63.94008266106825</v>
      </c>
      <c r="I72" s="39">
        <v>91.94232324491684</v>
      </c>
      <c r="J72" s="13"/>
      <c r="K72" s="24">
        <v>60.7127823076535</v>
      </c>
      <c r="L72" s="95">
        <f t="shared" si="14"/>
        <v>3.2</v>
      </c>
      <c r="M72" s="95"/>
      <c r="N72" s="14"/>
      <c r="O72" s="26">
        <v>93.26128481333416</v>
      </c>
      <c r="P72" s="95">
        <v>-1.4</v>
      </c>
      <c r="Q72" s="95"/>
      <c r="R72" s="50"/>
      <c r="S72" s="82"/>
      <c r="T72" s="50"/>
      <c r="U72" s="81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</row>
    <row r="73" spans="1:38" s="51" customFormat="1" ht="16.5" customHeight="1">
      <c r="A73" s="48" t="s">
        <v>25</v>
      </c>
      <c r="B73" s="28">
        <v>0.916827448145169</v>
      </c>
      <c r="C73" s="29">
        <v>57.862936863301954</v>
      </c>
      <c r="D73" s="29">
        <v>40.530862166093016</v>
      </c>
      <c r="E73" s="29">
        <v>0.6859302546275693</v>
      </c>
      <c r="F73" s="39">
        <v>0.0034432678322928226</v>
      </c>
      <c r="G73" s="71">
        <f t="shared" si="12"/>
        <v>100</v>
      </c>
      <c r="H73" s="39">
        <v>58.779764311447124</v>
      </c>
      <c r="I73" s="39">
        <v>99.31062647754014</v>
      </c>
      <c r="J73" s="13"/>
      <c r="K73" s="24">
        <v>63.24491477208617</v>
      </c>
      <c r="L73" s="95">
        <v>-4.4</v>
      </c>
      <c r="M73" s="95"/>
      <c r="N73" s="14"/>
      <c r="O73" s="26">
        <v>99.26345204092578</v>
      </c>
      <c r="P73" s="95">
        <f t="shared" si="13"/>
        <v>0</v>
      </c>
      <c r="Q73" s="95"/>
      <c r="R73" s="50"/>
      <c r="S73" s="82"/>
      <c r="T73" s="50"/>
      <c r="U73" s="81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</row>
    <row r="74" spans="1:38" s="51" customFormat="1" ht="16.5" customHeight="1">
      <c r="A74" s="48" t="s">
        <v>26</v>
      </c>
      <c r="B74" s="28">
        <v>1.16839719584673</v>
      </c>
      <c r="C74" s="29">
        <v>61.06916010068243</v>
      </c>
      <c r="D74" s="29">
        <v>36.28837957455569</v>
      </c>
      <c r="E74" s="29">
        <v>1.4740631289151573</v>
      </c>
      <c r="F74" s="39" t="s">
        <v>13</v>
      </c>
      <c r="G74" s="71">
        <f t="shared" si="12"/>
        <v>100.00000000000001</v>
      </c>
      <c r="H74" s="39">
        <v>62.237557296529154</v>
      </c>
      <c r="I74" s="39">
        <v>98.52593687108484</v>
      </c>
      <c r="J74" s="13"/>
      <c r="K74" s="24">
        <v>65.84915738983139</v>
      </c>
      <c r="L74" s="95">
        <f t="shared" si="14"/>
        <v>-3.6</v>
      </c>
      <c r="M74" s="95"/>
      <c r="N74" s="14"/>
      <c r="O74" s="26">
        <v>99.4348413662165</v>
      </c>
      <c r="P74" s="95">
        <f t="shared" si="13"/>
        <v>-0.9</v>
      </c>
      <c r="Q74" s="95"/>
      <c r="R74" s="50"/>
      <c r="S74" s="82"/>
      <c r="T74" s="50"/>
      <c r="U74" s="81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</row>
    <row r="75" spans="1:38" s="51" customFormat="1" ht="16.5" customHeight="1">
      <c r="A75" s="48" t="s">
        <v>27</v>
      </c>
      <c r="B75" s="28">
        <v>2.4991599103800928</v>
      </c>
      <c r="C75" s="29">
        <v>61.8592993181388</v>
      </c>
      <c r="D75" s="29">
        <v>34.16565491901159</v>
      </c>
      <c r="E75" s="29">
        <v>1.4758858524695087</v>
      </c>
      <c r="F75" s="39" t="s">
        <v>13</v>
      </c>
      <c r="G75" s="71">
        <f t="shared" si="12"/>
        <v>99.99999999999999</v>
      </c>
      <c r="H75" s="39">
        <v>64.35845922851891</v>
      </c>
      <c r="I75" s="39">
        <v>98.5241141475305</v>
      </c>
      <c r="J75" s="13"/>
      <c r="K75" s="24">
        <v>64.16307326131067</v>
      </c>
      <c r="L75" s="95">
        <f t="shared" si="14"/>
        <v>0.2</v>
      </c>
      <c r="M75" s="95"/>
      <c r="N75" s="14"/>
      <c r="O75" s="26">
        <v>97.78351471474654</v>
      </c>
      <c r="P75" s="95">
        <f t="shared" si="13"/>
        <v>0.7</v>
      </c>
      <c r="Q75" s="95"/>
      <c r="R75" s="50"/>
      <c r="S75" s="82"/>
      <c r="T75" s="50"/>
      <c r="U75" s="81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</row>
    <row r="76" spans="1:38" s="51" customFormat="1" ht="16.5" customHeight="1">
      <c r="A76" s="48" t="s">
        <v>28</v>
      </c>
      <c r="B76" s="28">
        <v>8.872150634034115</v>
      </c>
      <c r="C76" s="29">
        <v>67.32781464965349</v>
      </c>
      <c r="D76" s="29">
        <v>22.509981739952256</v>
      </c>
      <c r="E76" s="29">
        <v>1.2851321131094957</v>
      </c>
      <c r="F76" s="39">
        <v>0.004920863250637181</v>
      </c>
      <c r="G76" s="71">
        <f t="shared" si="12"/>
        <v>99.99999999999999</v>
      </c>
      <c r="H76" s="39">
        <v>76.1999652836876</v>
      </c>
      <c r="I76" s="39">
        <v>98.70994702363987</v>
      </c>
      <c r="J76" s="13"/>
      <c r="K76" s="24">
        <v>72.32698620059233</v>
      </c>
      <c r="L76" s="95">
        <f t="shared" si="14"/>
        <v>3.9</v>
      </c>
      <c r="M76" s="95"/>
      <c r="N76" s="14"/>
      <c r="O76" s="26">
        <v>98.55206514509521</v>
      </c>
      <c r="P76" s="95">
        <v>0.1</v>
      </c>
      <c r="Q76" s="95"/>
      <c r="R76" s="50"/>
      <c r="S76" s="82"/>
      <c r="T76" s="50"/>
      <c r="U76" s="81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</row>
    <row r="77" spans="1:38" s="51" customFormat="1" ht="16.5" customHeight="1">
      <c r="A77" s="48" t="s">
        <v>29</v>
      </c>
      <c r="B77" s="28">
        <v>6.649620951450477</v>
      </c>
      <c r="C77" s="29">
        <v>73.98992037665033</v>
      </c>
      <c r="D77" s="29">
        <v>18.472018800344216</v>
      </c>
      <c r="E77" s="29">
        <v>0.8884398715549691</v>
      </c>
      <c r="F77" s="39" t="s">
        <v>13</v>
      </c>
      <c r="G77" s="71">
        <f t="shared" si="12"/>
        <v>99.99999999999999</v>
      </c>
      <c r="H77" s="39">
        <v>80.6395413281008</v>
      </c>
      <c r="I77" s="39">
        <v>99.11156012844503</v>
      </c>
      <c r="J77" s="13"/>
      <c r="K77" s="24">
        <v>78.49889884948263</v>
      </c>
      <c r="L77" s="95">
        <f t="shared" si="14"/>
        <v>2.1</v>
      </c>
      <c r="M77" s="95"/>
      <c r="N77" s="14"/>
      <c r="O77" s="26">
        <v>99.25827660560032</v>
      </c>
      <c r="P77" s="95">
        <v>-0.2</v>
      </c>
      <c r="Q77" s="95"/>
      <c r="R77" s="50"/>
      <c r="S77" s="82"/>
      <c r="T77" s="50"/>
      <c r="U77" s="81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</row>
    <row r="78" spans="1:38" s="51" customFormat="1" ht="16.5" customHeight="1">
      <c r="A78" s="48" t="s">
        <v>30</v>
      </c>
      <c r="B78" s="28">
        <v>5.514968464272594</v>
      </c>
      <c r="C78" s="29">
        <v>71.82980326206444</v>
      </c>
      <c r="D78" s="29">
        <v>22.142799780977725</v>
      </c>
      <c r="E78" s="29">
        <v>0.5124284926852332</v>
      </c>
      <c r="F78" s="39" t="s">
        <v>13</v>
      </c>
      <c r="G78" s="71">
        <f t="shared" si="12"/>
        <v>100</v>
      </c>
      <c r="H78" s="39">
        <v>77.34477172633703</v>
      </c>
      <c r="I78" s="39">
        <v>99.48757150731477</v>
      </c>
      <c r="J78" s="13"/>
      <c r="K78" s="24">
        <v>75.59664182697264</v>
      </c>
      <c r="L78" s="95">
        <f t="shared" si="14"/>
        <v>1.7</v>
      </c>
      <c r="M78" s="95"/>
      <c r="N78" s="14"/>
      <c r="O78" s="26">
        <v>99.50565745175926</v>
      </c>
      <c r="P78" s="95">
        <f t="shared" si="13"/>
        <v>0</v>
      </c>
      <c r="Q78" s="95"/>
      <c r="R78" s="50"/>
      <c r="S78" s="82"/>
      <c r="T78" s="50"/>
      <c r="U78" s="81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</row>
    <row r="79" spans="1:38" s="51" customFormat="1" ht="16.5" customHeight="1">
      <c r="A79" s="48" t="s">
        <v>31</v>
      </c>
      <c r="B79" s="28">
        <v>4.6728344838880185</v>
      </c>
      <c r="C79" s="29">
        <v>61.65309258576982</v>
      </c>
      <c r="D79" s="29">
        <v>32.07170522943618</v>
      </c>
      <c r="E79" s="29">
        <v>1.6017398595398715</v>
      </c>
      <c r="F79" s="39">
        <v>0.0006278413661134339</v>
      </c>
      <c r="G79" s="71">
        <f t="shared" si="12"/>
        <v>100.00000000000001</v>
      </c>
      <c r="H79" s="39">
        <v>66.32592706965784</v>
      </c>
      <c r="I79" s="39">
        <v>98.39763229909401</v>
      </c>
      <c r="J79" s="13"/>
      <c r="K79" s="24">
        <v>64.03080429414342</v>
      </c>
      <c r="L79" s="95">
        <f t="shared" si="14"/>
        <v>2.3</v>
      </c>
      <c r="M79" s="95"/>
      <c r="N79" s="14"/>
      <c r="O79" s="26">
        <v>98.10336935908377</v>
      </c>
      <c r="P79" s="95">
        <f t="shared" si="13"/>
        <v>0.3</v>
      </c>
      <c r="Q79" s="95"/>
      <c r="R79" s="50"/>
      <c r="S79" s="82"/>
      <c r="T79" s="50"/>
      <c r="U79" s="81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</row>
    <row r="80" spans="1:38" s="51" customFormat="1" ht="16.5" customHeight="1">
      <c r="A80" s="48" t="s">
        <v>32</v>
      </c>
      <c r="B80" s="28">
        <v>2.783198986001776</v>
      </c>
      <c r="C80" s="29">
        <v>48.440339478417584</v>
      </c>
      <c r="D80" s="29">
        <v>47.756350604152026</v>
      </c>
      <c r="E80" s="29">
        <v>1.0201109314286132</v>
      </c>
      <c r="F80" s="39" t="s">
        <v>13</v>
      </c>
      <c r="G80" s="71">
        <f t="shared" si="12"/>
        <v>100.00000000000001</v>
      </c>
      <c r="H80" s="39">
        <v>51.22353846441936</v>
      </c>
      <c r="I80" s="39">
        <v>98.9798890685714</v>
      </c>
      <c r="J80" s="13"/>
      <c r="K80" s="24">
        <v>52.90730038608006</v>
      </c>
      <c r="L80" s="95">
        <f t="shared" si="14"/>
        <v>-1.7</v>
      </c>
      <c r="M80" s="95"/>
      <c r="N80" s="14"/>
      <c r="O80" s="26">
        <v>99.28279179815121</v>
      </c>
      <c r="P80" s="95">
        <f t="shared" si="13"/>
        <v>-0.3</v>
      </c>
      <c r="Q80" s="95"/>
      <c r="R80" s="50"/>
      <c r="S80" s="82"/>
      <c r="T80" s="50"/>
      <c r="U80" s="81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</row>
    <row r="81" spans="1:38" s="51" customFormat="1" ht="16.5" customHeight="1">
      <c r="A81" s="48" t="s">
        <v>33</v>
      </c>
      <c r="B81" s="28">
        <v>0.10472488282145104</v>
      </c>
      <c r="C81" s="29">
        <v>23.810831561102162</v>
      </c>
      <c r="D81" s="29">
        <v>66.97380849609901</v>
      </c>
      <c r="E81" s="29">
        <v>9.047094119838519</v>
      </c>
      <c r="F81" s="29">
        <v>0.06354094013885793</v>
      </c>
      <c r="G81" s="71">
        <f t="shared" si="12"/>
        <v>100.00000000000001</v>
      </c>
      <c r="H81" s="29">
        <v>23.91555644392361</v>
      </c>
      <c r="I81" s="29">
        <v>90.88936494002262</v>
      </c>
      <c r="J81" s="13"/>
      <c r="K81" s="24">
        <v>31.10159632892797</v>
      </c>
      <c r="L81" s="94">
        <f t="shared" si="14"/>
        <v>-7.2</v>
      </c>
      <c r="M81" s="94"/>
      <c r="N81" s="14"/>
      <c r="O81" s="26">
        <v>92.45837851661638</v>
      </c>
      <c r="P81" s="94">
        <f t="shared" si="13"/>
        <v>-1.6</v>
      </c>
      <c r="Q81" s="94"/>
      <c r="R81" s="50"/>
      <c r="S81" s="82"/>
      <c r="T81" s="50"/>
      <c r="U81" s="81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</row>
    <row r="82" spans="1:38" s="75" customFormat="1" ht="16.5" customHeight="1">
      <c r="A82" s="52" t="s">
        <v>5</v>
      </c>
      <c r="B82" s="37">
        <v>5.857351491816573</v>
      </c>
      <c r="C82" s="38">
        <v>64.6641497031602</v>
      </c>
      <c r="D82" s="38">
        <v>28.07363941527275</v>
      </c>
      <c r="E82" s="38">
        <v>1.3962005062732419</v>
      </c>
      <c r="F82" s="38">
        <v>0.008658883477218358</v>
      </c>
      <c r="G82" s="38">
        <f t="shared" si="12"/>
        <v>100</v>
      </c>
      <c r="H82" s="38">
        <v>70.52150119497679</v>
      </c>
      <c r="I82" s="38">
        <v>98.59514061024956</v>
      </c>
      <c r="J82" s="20"/>
      <c r="K82" s="25">
        <v>68.62249723754049</v>
      </c>
      <c r="L82" s="92">
        <f t="shared" si="14"/>
        <v>1.9</v>
      </c>
      <c r="M82" s="92"/>
      <c r="N82" s="21"/>
      <c r="O82" s="27">
        <v>98.50066519761333</v>
      </c>
      <c r="P82" s="93">
        <f t="shared" si="13"/>
        <v>0.1</v>
      </c>
      <c r="Q82" s="93"/>
      <c r="R82" s="74"/>
      <c r="S82" s="74"/>
      <c r="T82" s="74"/>
      <c r="U82" s="81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</row>
    <row r="83" spans="1:38" s="51" customFormat="1" ht="16.5" customHeight="1">
      <c r="A83" s="35" t="s">
        <v>46</v>
      </c>
      <c r="B83" s="28">
        <v>5.166701579010188</v>
      </c>
      <c r="C83" s="29">
        <v>63.45579565853031</v>
      </c>
      <c r="D83" s="29">
        <v>29.878167960072844</v>
      </c>
      <c r="E83" s="29">
        <v>1.4835893658303982</v>
      </c>
      <c r="F83" s="29">
        <v>0.01574543655624806</v>
      </c>
      <c r="G83" s="49">
        <v>100.00000000000001</v>
      </c>
      <c r="H83" s="29">
        <v>68.62249723754049</v>
      </c>
      <c r="I83" s="29">
        <v>98.50066519761333</v>
      </c>
      <c r="J83" s="76"/>
      <c r="K83" s="53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</row>
    <row r="84" spans="1:38" s="51" customFormat="1" ht="16.5" customHeight="1" thickBot="1">
      <c r="A84" s="36" t="s">
        <v>45</v>
      </c>
      <c r="B84" s="30">
        <v>5.117455172176305</v>
      </c>
      <c r="C84" s="31">
        <v>64.04505053455027</v>
      </c>
      <c r="D84" s="31">
        <v>29.612743965417543</v>
      </c>
      <c r="E84" s="31">
        <v>1.2166214217249107</v>
      </c>
      <c r="F84" s="31">
        <v>0.008128906130978428</v>
      </c>
      <c r="G84" s="54">
        <v>100</v>
      </c>
      <c r="H84" s="31">
        <v>69.16250570672658</v>
      </c>
      <c r="I84" s="31">
        <v>98.7752496721441</v>
      </c>
      <c r="J84" s="77"/>
      <c r="K84" s="78"/>
      <c r="L84" s="78"/>
      <c r="M84" s="78"/>
      <c r="N84" s="78"/>
      <c r="O84" s="78"/>
      <c r="P84" s="78"/>
      <c r="Q84" s="78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</row>
    <row r="85" spans="1:38" s="56" customFormat="1" ht="13.5">
      <c r="A85" s="79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</row>
    <row r="86" spans="1:38" s="56" customFormat="1" ht="13.5">
      <c r="A86" s="79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</row>
    <row r="87" spans="1:37" s="56" customFormat="1" ht="13.5">
      <c r="A87" s="79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</row>
    <row r="88" spans="1:38" s="56" customFormat="1" ht="13.5">
      <c r="A88" s="79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</row>
    <row r="89" spans="1:38" s="56" customFormat="1" ht="13.5">
      <c r="A89" s="79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</row>
    <row r="90" spans="1:38" ht="13.5">
      <c r="A90" s="10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</row>
    <row r="91" spans="1:38" ht="13.5">
      <c r="A91" s="10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</row>
  </sheetData>
  <sheetProtection/>
  <mergeCells count="48">
    <mergeCell ref="J66:M66"/>
    <mergeCell ref="N66:Q66"/>
    <mergeCell ref="J67:K67"/>
    <mergeCell ref="N67:O67"/>
    <mergeCell ref="L69:M69"/>
    <mergeCell ref="P69:Q69"/>
    <mergeCell ref="L68:M68"/>
    <mergeCell ref="L73:M73"/>
    <mergeCell ref="P73:Q73"/>
    <mergeCell ref="L72:M72"/>
    <mergeCell ref="P72:Q72"/>
    <mergeCell ref="P68:Q68"/>
    <mergeCell ref="L71:M71"/>
    <mergeCell ref="P71:Q71"/>
    <mergeCell ref="L70:M70"/>
    <mergeCell ref="P70:Q70"/>
    <mergeCell ref="L76:M76"/>
    <mergeCell ref="P76:Q76"/>
    <mergeCell ref="L75:M75"/>
    <mergeCell ref="P75:Q75"/>
    <mergeCell ref="L74:M74"/>
    <mergeCell ref="P74:Q74"/>
    <mergeCell ref="L79:M79"/>
    <mergeCell ref="P79:Q79"/>
    <mergeCell ref="L78:M78"/>
    <mergeCell ref="P78:Q78"/>
    <mergeCell ref="L77:M77"/>
    <mergeCell ref="P77:Q77"/>
    <mergeCell ref="B2:I2"/>
    <mergeCell ref="J2:Q2"/>
    <mergeCell ref="R2:Y2"/>
    <mergeCell ref="Z2:AG2"/>
    <mergeCell ref="L82:M82"/>
    <mergeCell ref="P82:Q82"/>
    <mergeCell ref="L81:M81"/>
    <mergeCell ref="P81:Q81"/>
    <mergeCell ref="L80:M80"/>
    <mergeCell ref="P80:Q80"/>
    <mergeCell ref="B65:I65"/>
    <mergeCell ref="B44:I44"/>
    <mergeCell ref="J44:Q44"/>
    <mergeCell ref="R44:Y44"/>
    <mergeCell ref="Z44:AG44"/>
    <mergeCell ref="Z23:AG23"/>
    <mergeCell ref="R23:Y23"/>
    <mergeCell ref="J23:Q23"/>
    <mergeCell ref="B23:I23"/>
    <mergeCell ref="J65:Q65"/>
  </mergeCells>
  <printOptions horizontalCentered="1"/>
  <pageMargins left="0.4330708661417323" right="0.4330708661417323" top="0.5" bottom="0.24" header="0.42" footer="0.18"/>
  <pageSetup horizontalDpi="600" verticalDpi="600" orientation="landscape" pageOrder="overThenDown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（社）北海道生乳検査協会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業務部技術課</dc:creator>
  <cp:keywords/>
  <dc:description/>
  <cp:lastModifiedBy>Osamu K</cp:lastModifiedBy>
  <cp:lastPrinted>2018-12-18T03:11:04Z</cp:lastPrinted>
  <dcterms:created xsi:type="dcterms:W3CDTF">1999-07-04T23:53:33Z</dcterms:created>
  <dcterms:modified xsi:type="dcterms:W3CDTF">2018-12-18T03:11:06Z</dcterms:modified>
  <cp:category/>
  <cp:version/>
  <cp:contentType/>
  <cp:contentStatus/>
</cp:coreProperties>
</file>