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8" sheetId="1" r:id="rId1"/>
  </sheets>
  <definedNames/>
  <calcPr fullCalcOnLoad="1"/>
</workbook>
</file>

<file path=xl/sharedStrings.xml><?xml version="1.0" encoding="utf-8"?>
<sst xmlns="http://schemas.openxmlformats.org/spreadsheetml/2006/main" count="314" uniqueCount="47">
  <si>
    <t>区分</t>
  </si>
  <si>
    <t>合計</t>
  </si>
  <si>
    <t>％</t>
  </si>
  <si>
    <t>～20.4</t>
  </si>
  <si>
    <t>≦10.4</t>
  </si>
  <si>
    <t>平  均</t>
  </si>
  <si>
    <t>～30.4</t>
  </si>
  <si>
    <t>～50.4</t>
  </si>
  <si>
    <t>50.5≦</t>
  </si>
  <si>
    <t>≦20.4</t>
  </si>
  <si>
    <t>≦30.4</t>
  </si>
  <si>
    <t>　　　　　％</t>
  </si>
  <si>
    <t>　　　　％</t>
  </si>
  <si>
    <t xml:space="preserve"> </t>
  </si>
  <si>
    <t>（単位：万／mℓ）</t>
  </si>
  <si>
    <t>８　月</t>
  </si>
  <si>
    <t>９　月</t>
  </si>
  <si>
    <t>１０　月</t>
  </si>
  <si>
    <t>平  均（４月～３月）</t>
  </si>
  <si>
    <t>参　考（前年度実績及び対比）</t>
  </si>
  <si>
    <t>石   狩</t>
  </si>
  <si>
    <t>空   知</t>
  </si>
  <si>
    <t>上   川</t>
  </si>
  <si>
    <t>後   志</t>
  </si>
  <si>
    <t>桧   山</t>
  </si>
  <si>
    <t>渡   島</t>
  </si>
  <si>
    <t>胆   振</t>
  </si>
  <si>
    <t>日   高</t>
  </si>
  <si>
    <t>十   勝</t>
  </si>
  <si>
    <t>釧   路</t>
  </si>
  <si>
    <t>根   室</t>
  </si>
  <si>
    <t>網   走</t>
  </si>
  <si>
    <t>宗   谷</t>
  </si>
  <si>
    <t>留   萌</t>
  </si>
  <si>
    <t>１１　月</t>
  </si>
  <si>
    <t>４　月</t>
  </si>
  <si>
    <t>５　月</t>
  </si>
  <si>
    <t>６　月</t>
  </si>
  <si>
    <t>７　月</t>
  </si>
  <si>
    <t>１２　月</t>
  </si>
  <si>
    <t>１　月</t>
  </si>
  <si>
    <t>２　月</t>
  </si>
  <si>
    <t>３　月</t>
  </si>
  <si>
    <t>地区</t>
  </si>
  <si>
    <t>表８  地区別合乳体細胞数検査成績内訳</t>
  </si>
  <si>
    <t>25年度平均</t>
  </si>
  <si>
    <t>26年度平均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</si>
</sst>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  <numFmt numFmtId="208" formatCode="\(\ \ 0.0\);\(\-0.0\)"/>
    <numFmt numFmtId="209" formatCode="\(\ 0.0\);\(\-0.0\)"/>
    <numFmt numFmtId="210" formatCode="\(0.0\);\(\-0.0\)"/>
  </numFmts>
  <fonts count="32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5" borderId="0" applyNumberFormat="0" applyBorder="0" applyAlignment="0" applyProtection="0"/>
    <xf numFmtId="0" fontId="22" fillId="16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6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31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4" fillId="0" borderId="0" xfId="62" applyFont="1" applyAlignment="1">
      <alignment horizontal="right"/>
      <protection/>
    </xf>
    <xf numFmtId="0" fontId="2" fillId="0" borderId="0" xfId="62" applyFont="1" applyAlignment="1">
      <alignment/>
      <protection/>
    </xf>
    <xf numFmtId="0" fontId="4" fillId="0" borderId="0" xfId="62" applyFont="1" applyBorder="1" applyAlignment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1" xfId="62" applyFont="1" applyBorder="1" applyAlignment="1">
      <alignment horizontal="right" vertical="center"/>
      <protection/>
    </xf>
    <xf numFmtId="0" fontId="5" fillId="0" borderId="0" xfId="62" applyFont="1" applyAlignment="1">
      <alignment horizontal="right" vertical="center"/>
      <protection/>
    </xf>
    <xf numFmtId="0" fontId="6" fillId="0" borderId="0" xfId="62" applyFont="1">
      <alignment/>
      <protection/>
    </xf>
    <xf numFmtId="0" fontId="2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193" fontId="3" fillId="0" borderId="12" xfId="61" applyNumberFormat="1" applyFont="1" applyFill="1" applyBorder="1" applyAlignment="1">
      <alignment horizontal="center" vertical="center"/>
      <protection/>
    </xf>
    <xf numFmtId="177" fontId="3" fillId="0" borderId="0" xfId="61" applyNumberFormat="1" applyFont="1" applyFill="1" applyBorder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177" fontId="11" fillId="0" borderId="13" xfId="62" applyNumberFormat="1" applyFont="1" applyBorder="1" applyAlignment="1">
      <alignment horizontal="center" vertical="center"/>
      <protection/>
    </xf>
    <xf numFmtId="177" fontId="11" fillId="0" borderId="14" xfId="62" applyNumberFormat="1" applyFont="1" applyBorder="1" applyAlignment="1">
      <alignment horizontal="center" vertical="center"/>
      <protection/>
    </xf>
    <xf numFmtId="177" fontId="11" fillId="0" borderId="15" xfId="62" applyNumberFormat="1" applyFont="1" applyBorder="1" applyAlignment="1">
      <alignment horizontal="center" vertical="center"/>
      <protection/>
    </xf>
    <xf numFmtId="0" fontId="1" fillId="0" borderId="0" xfId="62" applyFont="1">
      <alignment/>
      <protection/>
    </xf>
    <xf numFmtId="0" fontId="1" fillId="0" borderId="0" xfId="62" applyFont="1" applyBorder="1">
      <alignment/>
      <protection/>
    </xf>
    <xf numFmtId="193" fontId="14" fillId="0" borderId="16" xfId="61" applyNumberFormat="1" applyFont="1" applyFill="1" applyBorder="1" applyAlignment="1">
      <alignment horizontal="center" vertical="center"/>
      <protection/>
    </xf>
    <xf numFmtId="177" fontId="14" fillId="0" borderId="17" xfId="61" applyNumberFormat="1" applyFont="1" applyFill="1" applyBorder="1" applyAlignment="1">
      <alignment horizontal="center" vertical="center"/>
      <protection/>
    </xf>
    <xf numFmtId="0" fontId="6" fillId="0" borderId="18" xfId="62" applyFont="1" applyBorder="1" applyAlignment="1">
      <alignment horizontal="right" vertical="center"/>
      <protection/>
    </xf>
    <xf numFmtId="0" fontId="6" fillId="0" borderId="14" xfId="62" applyFont="1" applyBorder="1" applyAlignment="1">
      <alignment horizontal="left" vertical="center"/>
      <protection/>
    </xf>
    <xf numFmtId="193" fontId="13" fillId="0" borderId="0" xfId="61" applyNumberFormat="1" applyFont="1" applyFill="1" applyBorder="1" applyAlignment="1">
      <alignment horizontal="right" vertical="center"/>
      <protection/>
    </xf>
    <xf numFmtId="193" fontId="13" fillId="0" borderId="17" xfId="61" applyNumberFormat="1" applyFont="1" applyFill="1" applyBorder="1" applyAlignment="1">
      <alignment horizontal="right" vertical="center"/>
      <protection/>
    </xf>
    <xf numFmtId="177" fontId="13" fillId="0" borderId="0" xfId="61" applyNumberFormat="1" applyFont="1" applyFill="1" applyBorder="1" applyAlignment="1">
      <alignment horizontal="right" vertical="center"/>
      <protection/>
    </xf>
    <xf numFmtId="177" fontId="13" fillId="0" borderId="17" xfId="61" applyNumberFormat="1" applyFont="1" applyFill="1" applyBorder="1" applyAlignment="1">
      <alignment horizontal="right" vertical="center"/>
      <protection/>
    </xf>
    <xf numFmtId="177" fontId="3" fillId="0" borderId="10" xfId="62" applyNumberFormat="1" applyFont="1" applyFill="1" applyBorder="1" applyAlignment="1">
      <alignment vertical="center"/>
      <protection/>
    </xf>
    <xf numFmtId="177" fontId="3" fillId="0" borderId="0" xfId="62" applyNumberFormat="1" applyFont="1" applyFill="1" applyBorder="1" applyAlignment="1">
      <alignment vertical="center"/>
      <protection/>
    </xf>
    <xf numFmtId="177" fontId="3" fillId="0" borderId="19" xfId="62" applyNumberFormat="1" applyFont="1" applyFill="1" applyBorder="1" applyAlignment="1">
      <alignment vertical="center"/>
      <protection/>
    </xf>
    <xf numFmtId="177" fontId="3" fillId="0" borderId="20" xfId="62" applyNumberFormat="1" applyFont="1" applyFill="1" applyBorder="1" applyAlignment="1">
      <alignment vertical="center"/>
      <protection/>
    </xf>
    <xf numFmtId="177" fontId="3" fillId="0" borderId="11" xfId="62" applyNumberFormat="1" applyFont="1" applyFill="1" applyBorder="1" applyAlignment="1">
      <alignment vertical="center"/>
      <protection/>
    </xf>
    <xf numFmtId="177" fontId="3" fillId="0" borderId="21" xfId="62" applyNumberFormat="1" applyFont="1" applyFill="1" applyBorder="1" applyAlignment="1">
      <alignment vertical="center"/>
      <protection/>
    </xf>
    <xf numFmtId="177" fontId="3" fillId="0" borderId="0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20" xfId="62" applyFont="1" applyFill="1" applyBorder="1" applyAlignment="1">
      <alignment horizontal="center" vertical="center"/>
      <protection/>
    </xf>
    <xf numFmtId="177" fontId="13" fillId="0" borderId="22" xfId="62" applyNumberFormat="1" applyFont="1" applyFill="1" applyBorder="1" applyAlignment="1">
      <alignment vertical="center"/>
      <protection/>
    </xf>
    <xf numFmtId="177" fontId="13" fillId="0" borderId="17" xfId="62" applyNumberFormat="1" applyFont="1" applyFill="1" applyBorder="1" applyAlignment="1">
      <alignment vertical="center"/>
      <protection/>
    </xf>
    <xf numFmtId="177" fontId="3" fillId="0" borderId="0" xfId="62" applyNumberFormat="1" applyFont="1" applyFill="1" applyAlignment="1">
      <alignment vertical="center"/>
      <protection/>
    </xf>
    <xf numFmtId="177" fontId="13" fillId="0" borderId="23" xfId="62" applyNumberFormat="1" applyFont="1" applyFill="1" applyBorder="1" applyAlignment="1">
      <alignment vertical="center"/>
      <protection/>
    </xf>
    <xf numFmtId="177" fontId="3" fillId="0" borderId="24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13" fillId="0" borderId="24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Alignment="1">
      <alignment vertical="center"/>
    </xf>
    <xf numFmtId="177" fontId="14" fillId="0" borderId="22" xfId="62" applyNumberFormat="1" applyFont="1" applyFill="1" applyBorder="1" applyAlignment="1">
      <alignment vertical="center"/>
      <protection/>
    </xf>
    <xf numFmtId="177" fontId="14" fillId="0" borderId="17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77" fontId="13" fillId="0" borderId="0" xfId="62" applyNumberFormat="1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177" fontId="13" fillId="0" borderId="20" xfId="62" applyNumberFormat="1" applyFont="1" applyFill="1" applyBorder="1" applyAlignment="1">
      <alignment vertical="center"/>
      <protection/>
    </xf>
    <xf numFmtId="0" fontId="4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0" fontId="1" fillId="0" borderId="0" xfId="62" applyFont="1" applyFill="1">
      <alignment/>
      <protection/>
    </xf>
    <xf numFmtId="0" fontId="6" fillId="0" borderId="18" xfId="62" applyFont="1" applyFill="1" applyBorder="1" applyAlignment="1">
      <alignment horizontal="right" vertical="center"/>
      <protection/>
    </xf>
    <xf numFmtId="0" fontId="1" fillId="0" borderId="0" xfId="62" applyFont="1" applyFill="1" applyBorder="1">
      <alignment/>
      <protection/>
    </xf>
    <xf numFmtId="0" fontId="6" fillId="0" borderId="14" xfId="62" applyFont="1" applyFill="1" applyBorder="1" applyAlignment="1">
      <alignment horizontal="left" vertical="center"/>
      <protection/>
    </xf>
    <xf numFmtId="177" fontId="11" fillId="0" borderId="13" xfId="62" applyNumberFormat="1" applyFont="1" applyFill="1" applyBorder="1" applyAlignment="1">
      <alignment horizontal="center" vertical="center"/>
      <protection/>
    </xf>
    <xf numFmtId="177" fontId="11" fillId="0" borderId="14" xfId="62" applyNumberFormat="1" applyFont="1" applyFill="1" applyBorder="1" applyAlignment="1">
      <alignment horizontal="center" vertical="center"/>
      <protection/>
    </xf>
    <xf numFmtId="177" fontId="11" fillId="0" borderId="15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5" fillId="0" borderId="11" xfId="62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0" fontId="4" fillId="0" borderId="0" xfId="62" applyFont="1" applyFill="1" applyAlignment="1">
      <alignment horizontal="right"/>
      <protection/>
    </xf>
    <xf numFmtId="177" fontId="13" fillId="0" borderId="0" xfId="62" applyNumberFormat="1" applyFont="1" applyFill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top"/>
      <protection/>
    </xf>
    <xf numFmtId="0" fontId="3" fillId="0" borderId="0" xfId="61" applyFont="1" applyFill="1" applyAlignment="1">
      <alignment vertical="top"/>
      <protection/>
    </xf>
    <xf numFmtId="0" fontId="12" fillId="0" borderId="0" xfId="62" applyFont="1" applyFill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1" fillId="0" borderId="12" xfId="62" applyFont="1" applyFill="1" applyBorder="1" applyAlignment="1">
      <alignment vertical="center"/>
      <protection/>
    </xf>
    <xf numFmtId="0" fontId="1" fillId="0" borderId="26" xfId="62" applyFont="1" applyFill="1" applyBorder="1" applyAlignment="1">
      <alignment vertical="center"/>
      <protection/>
    </xf>
    <xf numFmtId="0" fontId="1" fillId="0" borderId="20" xfId="62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177" fontId="13" fillId="0" borderId="27" xfId="61" applyNumberFormat="1" applyFont="1" applyFill="1" applyBorder="1" applyAlignment="1">
      <alignment horizontal="center" vertical="center"/>
      <protection/>
    </xf>
    <xf numFmtId="177" fontId="13" fillId="0" borderId="14" xfId="61" applyNumberFormat="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right" vertical="top"/>
      <protection/>
    </xf>
    <xf numFmtId="0" fontId="5" fillId="0" borderId="17" xfId="61" applyFont="1" applyFill="1" applyBorder="1" applyAlignment="1">
      <alignment horizontal="right" vertical="top"/>
      <protection/>
    </xf>
    <xf numFmtId="209" fontId="3" fillId="0" borderId="0" xfId="62" applyNumberFormat="1" applyFont="1" applyFill="1" applyBorder="1" applyAlignment="1">
      <alignment horizontal="right" vertical="center" indent="1"/>
      <protection/>
    </xf>
    <xf numFmtId="0" fontId="1" fillId="0" borderId="28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29" xfId="62" applyFont="1" applyBorder="1" applyAlignment="1">
      <alignment horizontal="center" vertical="center"/>
      <protection/>
    </xf>
    <xf numFmtId="209" fontId="14" fillId="0" borderId="17" xfId="62" applyNumberFormat="1" applyFont="1" applyFill="1" applyBorder="1" applyAlignment="1">
      <alignment horizontal="right" vertical="center" indent="1"/>
      <protection/>
    </xf>
    <xf numFmtId="209" fontId="13" fillId="0" borderId="17" xfId="62" applyNumberFormat="1" applyFont="1" applyFill="1" applyBorder="1" applyAlignment="1">
      <alignment horizontal="right" vertical="center" indent="1"/>
      <protection/>
    </xf>
    <xf numFmtId="209" fontId="3" fillId="0" borderId="14" xfId="62" applyNumberFormat="1" applyFont="1" applyFill="1" applyBorder="1" applyAlignment="1">
      <alignment horizontal="right" vertical="center" indent="1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1" fillId="0" borderId="18" xfId="62" applyFont="1" applyFill="1" applyBorder="1" applyAlignment="1">
      <alignment horizontal="center" vertical="center"/>
      <protection/>
    </xf>
    <xf numFmtId="0" fontId="1" fillId="0" borderId="29" xfId="62" applyFont="1" applyFill="1" applyBorder="1" applyAlignment="1">
      <alignment horizontal="center" vertical="center"/>
      <protection/>
    </xf>
    <xf numFmtId="0" fontId="1" fillId="0" borderId="30" xfId="63" applyFont="1" applyFill="1" applyBorder="1" applyAlignment="1">
      <alignment horizontal="center" vertical="center"/>
      <protection/>
    </xf>
    <xf numFmtId="0" fontId="1" fillId="0" borderId="18" xfId="63" applyFont="1" applyFill="1" applyBorder="1" applyAlignment="1">
      <alignment horizontal="center" vertical="center"/>
      <protection/>
    </xf>
    <xf numFmtId="0" fontId="1" fillId="0" borderId="31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細菌度数" xfId="61"/>
    <cellStyle name="標準_細胞度数" xfId="62"/>
    <cellStyle name="標準_事・支庁乳量(表6,7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1</xdr:col>
      <xdr:colOff>9525</xdr:colOff>
      <xdr:row>45</xdr:row>
      <xdr:rowOff>9525</xdr:rowOff>
    </xdr:to>
    <xdr:sp>
      <xdr:nvSpPr>
        <xdr:cNvPr id="1" name="Line 5"/>
        <xdr:cNvSpPr>
          <a:spLocks/>
        </xdr:cNvSpPr>
      </xdr:nvSpPr>
      <xdr:spPr>
        <a:xfrm>
          <a:off x="19050" y="9810750"/>
          <a:ext cx="5905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00050"/>
          <a:ext cx="590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0</xdr:rowOff>
    </xdr:from>
    <xdr:to>
      <xdr:col>0</xdr:col>
      <xdr:colOff>590550</xdr:colOff>
      <xdr:row>66</xdr:row>
      <xdr:rowOff>9525</xdr:rowOff>
    </xdr:to>
    <xdr:sp>
      <xdr:nvSpPr>
        <xdr:cNvPr id="3" name="Line 8"/>
        <xdr:cNvSpPr>
          <a:spLocks/>
        </xdr:cNvSpPr>
      </xdr:nvSpPr>
      <xdr:spPr>
        <a:xfrm>
          <a:off x="19050" y="14516100"/>
          <a:ext cx="571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9525</xdr:rowOff>
    </xdr:from>
    <xdr:to>
      <xdr:col>1</xdr:col>
      <xdr:colOff>0</xdr:colOff>
      <xdr:row>24</xdr:row>
      <xdr:rowOff>9525</xdr:rowOff>
    </xdr:to>
    <xdr:sp>
      <xdr:nvSpPr>
        <xdr:cNvPr id="4" name="Line 14"/>
        <xdr:cNvSpPr>
          <a:spLocks/>
        </xdr:cNvSpPr>
      </xdr:nvSpPr>
      <xdr:spPr>
        <a:xfrm>
          <a:off x="9525" y="5114925"/>
          <a:ext cx="590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1"/>
  <sheetViews>
    <sheetView tabSelected="1" zoomScalePageLayoutView="0" workbookViewId="0" topLeftCell="A1">
      <selection activeCell="W64" sqref="W64"/>
    </sheetView>
  </sheetViews>
  <sheetFormatPr defaultColWidth="6.5" defaultRowHeight="14.25"/>
  <cols>
    <col min="1" max="1" width="6.296875" style="12" customWidth="1"/>
    <col min="2" max="6" width="3.5" style="11" customWidth="1"/>
    <col min="7" max="7" width="3.796875" style="11" customWidth="1"/>
    <col min="8" max="14" width="3.5" style="11" customWidth="1"/>
    <col min="15" max="15" width="3.796875" style="11" customWidth="1"/>
    <col min="16" max="22" width="3.5" style="11" customWidth="1"/>
    <col min="23" max="23" width="3.796875" style="11" customWidth="1"/>
    <col min="24" max="30" width="3.5" style="11" customWidth="1"/>
    <col min="31" max="31" width="3.796875" style="11" customWidth="1"/>
    <col min="32" max="33" width="3.5" style="11" customWidth="1"/>
    <col min="34" max="34" width="3.796875" style="11" customWidth="1"/>
    <col min="35" max="16384" width="6.5" style="11" customWidth="1"/>
  </cols>
  <sheetData>
    <row r="1" spans="1:39" s="1" customFormat="1" ht="31.5" customHeight="1" thickBot="1">
      <c r="A1" s="15" t="s">
        <v>44</v>
      </c>
      <c r="V1" s="2"/>
      <c r="W1" s="2"/>
      <c r="AG1" s="3" t="s">
        <v>14</v>
      </c>
      <c r="AM1" s="4"/>
    </row>
    <row r="2" spans="1:38" s="20" customFormat="1" ht="22.5" customHeight="1">
      <c r="A2" s="23" t="s">
        <v>0</v>
      </c>
      <c r="B2" s="89" t="s">
        <v>35</v>
      </c>
      <c r="C2" s="90"/>
      <c r="D2" s="90"/>
      <c r="E2" s="90"/>
      <c r="F2" s="90"/>
      <c r="G2" s="90"/>
      <c r="H2" s="90"/>
      <c r="I2" s="91"/>
      <c r="J2" s="89" t="s">
        <v>36</v>
      </c>
      <c r="K2" s="90"/>
      <c r="L2" s="90"/>
      <c r="M2" s="90"/>
      <c r="N2" s="90"/>
      <c r="O2" s="90"/>
      <c r="P2" s="90"/>
      <c r="Q2" s="90"/>
      <c r="R2" s="89" t="s">
        <v>37</v>
      </c>
      <c r="S2" s="90"/>
      <c r="T2" s="90"/>
      <c r="U2" s="90"/>
      <c r="V2" s="90"/>
      <c r="W2" s="90"/>
      <c r="X2" s="90"/>
      <c r="Y2" s="91"/>
      <c r="Z2" s="89" t="s">
        <v>38</v>
      </c>
      <c r="AA2" s="90"/>
      <c r="AB2" s="90"/>
      <c r="AC2" s="90"/>
      <c r="AD2" s="90"/>
      <c r="AE2" s="90"/>
      <c r="AF2" s="90"/>
      <c r="AG2" s="90"/>
      <c r="AH2" s="19"/>
      <c r="AI2" s="19"/>
      <c r="AJ2" s="19"/>
      <c r="AK2" s="19"/>
      <c r="AL2" s="19"/>
    </row>
    <row r="3" spans="1:38" s="20" customFormat="1" ht="22.5" customHeight="1">
      <c r="A3" s="24" t="s">
        <v>43</v>
      </c>
      <c r="B3" s="16" t="s">
        <v>4</v>
      </c>
      <c r="C3" s="17" t="s">
        <v>3</v>
      </c>
      <c r="D3" s="17" t="s">
        <v>6</v>
      </c>
      <c r="E3" s="17" t="s">
        <v>7</v>
      </c>
      <c r="F3" s="17" t="s">
        <v>8</v>
      </c>
      <c r="G3" s="17" t="s">
        <v>1</v>
      </c>
      <c r="H3" s="17" t="s">
        <v>9</v>
      </c>
      <c r="I3" s="18" t="s">
        <v>10</v>
      </c>
      <c r="J3" s="17" t="s">
        <v>4</v>
      </c>
      <c r="K3" s="17" t="s">
        <v>3</v>
      </c>
      <c r="L3" s="17" t="s">
        <v>6</v>
      </c>
      <c r="M3" s="17" t="s">
        <v>7</v>
      </c>
      <c r="N3" s="17" t="s">
        <v>8</v>
      </c>
      <c r="O3" s="17" t="s">
        <v>1</v>
      </c>
      <c r="P3" s="17" t="s">
        <v>9</v>
      </c>
      <c r="Q3" s="17" t="s">
        <v>10</v>
      </c>
      <c r="R3" s="16" t="s">
        <v>4</v>
      </c>
      <c r="S3" s="17" t="s">
        <v>3</v>
      </c>
      <c r="T3" s="17" t="s">
        <v>6</v>
      </c>
      <c r="U3" s="17" t="s">
        <v>7</v>
      </c>
      <c r="V3" s="17" t="s">
        <v>8</v>
      </c>
      <c r="W3" s="17" t="s">
        <v>1</v>
      </c>
      <c r="X3" s="17" t="s">
        <v>9</v>
      </c>
      <c r="Y3" s="18" t="s">
        <v>10</v>
      </c>
      <c r="Z3" s="17" t="s">
        <v>4</v>
      </c>
      <c r="AA3" s="17" t="s">
        <v>3</v>
      </c>
      <c r="AB3" s="17" t="s">
        <v>6</v>
      </c>
      <c r="AC3" s="17" t="s">
        <v>7</v>
      </c>
      <c r="AD3" s="17" t="s">
        <v>8</v>
      </c>
      <c r="AE3" s="17" t="s">
        <v>1</v>
      </c>
      <c r="AF3" s="17" t="s">
        <v>9</v>
      </c>
      <c r="AG3" s="17" t="s">
        <v>10</v>
      </c>
      <c r="AH3" s="19"/>
      <c r="AI3" s="19"/>
      <c r="AJ3" s="19"/>
      <c r="AK3" s="19"/>
      <c r="AL3" s="19"/>
    </row>
    <row r="4" spans="1:33" s="1" customFormat="1" ht="13.5">
      <c r="A4" s="5"/>
      <c r="B4" s="6" t="s">
        <v>2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8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9" t="s">
        <v>2</v>
      </c>
      <c r="O4" s="9" t="s">
        <v>2</v>
      </c>
      <c r="P4" s="9" t="s">
        <v>2</v>
      </c>
      <c r="Q4" s="9" t="s">
        <v>2</v>
      </c>
      <c r="R4" s="6" t="s">
        <v>2</v>
      </c>
      <c r="S4" s="7" t="s">
        <v>2</v>
      </c>
      <c r="T4" s="7" t="s">
        <v>2</v>
      </c>
      <c r="U4" s="7" t="s">
        <v>2</v>
      </c>
      <c r="V4" s="7" t="s">
        <v>2</v>
      </c>
      <c r="W4" s="7" t="s">
        <v>2</v>
      </c>
      <c r="X4" s="7" t="s">
        <v>2</v>
      </c>
      <c r="Y4" s="8" t="s">
        <v>2</v>
      </c>
      <c r="Z4" s="7" t="s">
        <v>2</v>
      </c>
      <c r="AA4" s="7" t="s">
        <v>2</v>
      </c>
      <c r="AB4" s="7" t="s">
        <v>2</v>
      </c>
      <c r="AC4" s="7" t="s">
        <v>2</v>
      </c>
      <c r="AD4" s="9" t="s">
        <v>2</v>
      </c>
      <c r="AE4" s="9" t="s">
        <v>2</v>
      </c>
      <c r="AF4" s="9" t="s">
        <v>2</v>
      </c>
      <c r="AG4" s="9" t="s">
        <v>2</v>
      </c>
    </row>
    <row r="5" spans="1:38" s="54" customFormat="1" ht="16.5" customHeight="1">
      <c r="A5" s="51" t="s">
        <v>20</v>
      </c>
      <c r="B5" s="29">
        <v>8.605855284070666</v>
      </c>
      <c r="C5" s="30">
        <v>69.89476019703929</v>
      </c>
      <c r="D5" s="30">
        <v>19.47928378052605</v>
      </c>
      <c r="E5" s="30">
        <v>2.0201007383639937</v>
      </c>
      <c r="F5" s="30"/>
      <c r="G5" s="52">
        <f>SUM(B5:F5)</f>
        <v>100</v>
      </c>
      <c r="H5" s="30">
        <v>78.50061548110996</v>
      </c>
      <c r="I5" s="33">
        <v>97.979899261636</v>
      </c>
      <c r="J5" s="30">
        <v>4.6287843324980775</v>
      </c>
      <c r="K5" s="30">
        <v>65.60215711982987</v>
      </c>
      <c r="L5" s="30">
        <v>29.769058547672053</v>
      </c>
      <c r="M5" s="30"/>
      <c r="N5" s="40"/>
      <c r="O5" s="52">
        <f>SUM(J5:N5)</f>
        <v>100</v>
      </c>
      <c r="P5" s="30">
        <v>70.23094145232795</v>
      </c>
      <c r="Q5" s="40">
        <v>100</v>
      </c>
      <c r="R5" s="29">
        <v>9.020071038901447</v>
      </c>
      <c r="S5" s="30">
        <v>56.45298346391122</v>
      </c>
      <c r="T5" s="30">
        <v>34.526945497187334</v>
      </c>
      <c r="U5" s="30"/>
      <c r="V5" s="30"/>
      <c r="W5" s="52">
        <f>SUM(R5:V5)</f>
        <v>100</v>
      </c>
      <c r="X5" s="30">
        <v>65.47305450281266</v>
      </c>
      <c r="Y5" s="33">
        <v>100</v>
      </c>
      <c r="Z5" s="30">
        <v>8.789453927737519</v>
      </c>
      <c r="AA5" s="30">
        <v>58.86463456273289</v>
      </c>
      <c r="AB5" s="30">
        <v>29.746082442087584</v>
      </c>
      <c r="AC5" s="30">
        <v>2.5998290674420135</v>
      </c>
      <c r="AD5" s="40"/>
      <c r="AE5" s="52">
        <f>SUM(Z5:AD5)</f>
        <v>100</v>
      </c>
      <c r="AF5" s="40">
        <v>67.6540884904704</v>
      </c>
      <c r="AG5" s="40">
        <v>97.40017093255798</v>
      </c>
      <c r="AH5" s="53"/>
      <c r="AI5" s="53"/>
      <c r="AJ5" s="53"/>
      <c r="AK5" s="53"/>
      <c r="AL5" s="53"/>
    </row>
    <row r="6" spans="1:38" s="54" customFormat="1" ht="16.5" customHeight="1">
      <c r="A6" s="51" t="s">
        <v>21</v>
      </c>
      <c r="B6" s="29">
        <v>0.32849664985559474</v>
      </c>
      <c r="C6" s="30">
        <v>55.984925074375234</v>
      </c>
      <c r="D6" s="30">
        <v>32.503497880993834</v>
      </c>
      <c r="E6" s="30">
        <v>11.18308039477534</v>
      </c>
      <c r="F6" s="30"/>
      <c r="G6" s="52">
        <f aca="true" t="shared" si="0" ref="G6:G19">SUM(B6:F6)</f>
        <v>100</v>
      </c>
      <c r="H6" s="30">
        <v>56.31342172423083</v>
      </c>
      <c r="I6" s="33">
        <v>88.81691960522465</v>
      </c>
      <c r="J6" s="30">
        <v>3.7700722918686296</v>
      </c>
      <c r="K6" s="30">
        <v>49.5740865471916</v>
      </c>
      <c r="L6" s="30">
        <v>43.88593885155655</v>
      </c>
      <c r="M6" s="30">
        <v>2.769902309383207</v>
      </c>
      <c r="N6" s="40"/>
      <c r="O6" s="52">
        <f aca="true" t="shared" si="1" ref="O6:O19">SUM(J6:N6)</f>
        <v>100</v>
      </c>
      <c r="P6" s="30">
        <v>53.34415883906023</v>
      </c>
      <c r="Q6" s="40">
        <v>97.23009769061679</v>
      </c>
      <c r="R6" s="29">
        <v>3.6093529930863593</v>
      </c>
      <c r="S6" s="30">
        <v>58.78231089760448</v>
      </c>
      <c r="T6" s="30">
        <v>26.577192582592588</v>
      </c>
      <c r="U6" s="30">
        <v>11.031143526716576</v>
      </c>
      <c r="V6" s="30"/>
      <c r="W6" s="52">
        <f aca="true" t="shared" si="2" ref="W6:W19">SUM(R6:V6)</f>
        <v>100.00000000000001</v>
      </c>
      <c r="X6" s="30">
        <v>62.391663890690836</v>
      </c>
      <c r="Y6" s="33">
        <v>88.96885647328342</v>
      </c>
      <c r="Z6" s="30"/>
      <c r="AA6" s="30">
        <v>37.63841495022618</v>
      </c>
      <c r="AB6" s="30">
        <v>62.36158504977382</v>
      </c>
      <c r="AC6" s="30"/>
      <c r="AD6" s="40"/>
      <c r="AE6" s="52">
        <f aca="true" t="shared" si="3" ref="AE6:AE19">SUM(Z6:AD6)</f>
        <v>100</v>
      </c>
      <c r="AF6" s="40">
        <v>37.63841495022618</v>
      </c>
      <c r="AG6" s="40">
        <v>100</v>
      </c>
      <c r="AH6" s="53"/>
      <c r="AI6" s="53"/>
      <c r="AJ6" s="53"/>
      <c r="AK6" s="53"/>
      <c r="AL6" s="53"/>
    </row>
    <row r="7" spans="1:38" s="54" customFormat="1" ht="16.5" customHeight="1">
      <c r="A7" s="51" t="s">
        <v>22</v>
      </c>
      <c r="B7" s="29">
        <v>0.008989929402051476</v>
      </c>
      <c r="C7" s="30">
        <v>53.59842999609482</v>
      </c>
      <c r="D7" s="30">
        <v>45.27443702378278</v>
      </c>
      <c r="E7" s="30">
        <v>1.1181430507203585</v>
      </c>
      <c r="F7" s="30"/>
      <c r="G7" s="52">
        <f t="shared" si="0"/>
        <v>100.00000000000001</v>
      </c>
      <c r="H7" s="30">
        <v>53.60741992549687</v>
      </c>
      <c r="I7" s="33">
        <v>98.88185694927964</v>
      </c>
      <c r="J7" s="30">
        <v>0.006157336659670823</v>
      </c>
      <c r="K7" s="30">
        <v>46.5777422996847</v>
      </c>
      <c r="L7" s="30">
        <v>49.600748306116685</v>
      </c>
      <c r="M7" s="30">
        <v>3.815352057538947</v>
      </c>
      <c r="N7" s="40"/>
      <c r="O7" s="52">
        <f t="shared" si="1"/>
        <v>100</v>
      </c>
      <c r="P7" s="30">
        <v>46.58389963634438</v>
      </c>
      <c r="Q7" s="40">
        <v>96.18464794246105</v>
      </c>
      <c r="R7" s="29">
        <v>0.00031887782217501884</v>
      </c>
      <c r="S7" s="30">
        <v>46.434623527174196</v>
      </c>
      <c r="T7" s="30">
        <v>49.61958230123211</v>
      </c>
      <c r="U7" s="30">
        <v>3.945475293771508</v>
      </c>
      <c r="V7" s="30"/>
      <c r="W7" s="52">
        <f t="shared" si="2"/>
        <v>99.99999999999999</v>
      </c>
      <c r="X7" s="30">
        <v>46.43494240499637</v>
      </c>
      <c r="Y7" s="33">
        <v>96.05452470622849</v>
      </c>
      <c r="Z7" s="30">
        <v>0.001220561031520539</v>
      </c>
      <c r="AA7" s="30">
        <v>33.896084774259165</v>
      </c>
      <c r="AB7" s="30">
        <v>61.848846749697366</v>
      </c>
      <c r="AC7" s="30">
        <v>4.25384791501195</v>
      </c>
      <c r="AD7" s="40"/>
      <c r="AE7" s="52">
        <f t="shared" si="3"/>
        <v>100</v>
      </c>
      <c r="AF7" s="40">
        <v>33.89730533529068</v>
      </c>
      <c r="AG7" s="40">
        <v>95.74615208498805</v>
      </c>
      <c r="AH7" s="53"/>
      <c r="AI7" s="53"/>
      <c r="AJ7" s="53"/>
      <c r="AK7" s="53"/>
      <c r="AL7" s="53"/>
    </row>
    <row r="8" spans="1:38" s="54" customFormat="1" ht="16.5" customHeight="1">
      <c r="A8" s="51" t="s">
        <v>23</v>
      </c>
      <c r="B8" s="29">
        <v>0.17422037629604484</v>
      </c>
      <c r="C8" s="30">
        <v>67.53610455219373</v>
      </c>
      <c r="D8" s="30">
        <v>32.135422646652124</v>
      </c>
      <c r="E8" s="30">
        <v>0.15425242485810275</v>
      </c>
      <c r="F8" s="30"/>
      <c r="G8" s="52">
        <f t="shared" si="0"/>
        <v>100</v>
      </c>
      <c r="H8" s="30">
        <v>67.71032492848977</v>
      </c>
      <c r="I8" s="33">
        <v>99.8457475751419</v>
      </c>
      <c r="J8" s="30"/>
      <c r="K8" s="30">
        <v>62.02082931794783</v>
      </c>
      <c r="L8" s="30">
        <v>37.891276112919584</v>
      </c>
      <c r="M8" s="30">
        <v>0.08789456913258957</v>
      </c>
      <c r="N8" s="40"/>
      <c r="O8" s="52">
        <f t="shared" si="1"/>
        <v>100</v>
      </c>
      <c r="P8" s="30">
        <v>62.02082931794783</v>
      </c>
      <c r="Q8" s="40">
        <v>99.91210543086741</v>
      </c>
      <c r="R8" s="29"/>
      <c r="S8" s="30">
        <v>42.57961428089089</v>
      </c>
      <c r="T8" s="30">
        <v>54.67918810315405</v>
      </c>
      <c r="U8" s="30">
        <v>2.7411976159550746</v>
      </c>
      <c r="V8" s="30"/>
      <c r="W8" s="52">
        <f t="shared" si="2"/>
        <v>100.00000000000001</v>
      </c>
      <c r="X8" s="30">
        <v>42.57961428089089</v>
      </c>
      <c r="Y8" s="33">
        <v>97.25880238404493</v>
      </c>
      <c r="Z8" s="30"/>
      <c r="AA8" s="30">
        <v>35.397879892857894</v>
      </c>
      <c r="AB8" s="30">
        <v>64.60212010714211</v>
      </c>
      <c r="AC8" s="30"/>
      <c r="AD8" s="40"/>
      <c r="AE8" s="52">
        <f t="shared" si="3"/>
        <v>100</v>
      </c>
      <c r="AF8" s="40">
        <v>35.397879892857894</v>
      </c>
      <c r="AG8" s="40">
        <v>100</v>
      </c>
      <c r="AH8" s="53"/>
      <c r="AI8" s="53"/>
      <c r="AJ8" s="53"/>
      <c r="AK8" s="53"/>
      <c r="AL8" s="53"/>
    </row>
    <row r="9" spans="1:38" s="54" customFormat="1" ht="16.5" customHeight="1">
      <c r="A9" s="51" t="s">
        <v>24</v>
      </c>
      <c r="B9" s="29">
        <v>0.3448337992562789</v>
      </c>
      <c r="C9" s="30">
        <v>68.58408858126117</v>
      </c>
      <c r="D9" s="30">
        <v>28.92002433794821</v>
      </c>
      <c r="E9" s="30">
        <v>2.151053281534344</v>
      </c>
      <c r="F9" s="30"/>
      <c r="G9" s="52">
        <f t="shared" si="0"/>
        <v>100</v>
      </c>
      <c r="H9" s="30">
        <v>68.92892238051745</v>
      </c>
      <c r="I9" s="33">
        <v>97.84894671846565</v>
      </c>
      <c r="J9" s="30"/>
      <c r="K9" s="30">
        <v>59.28910276407073</v>
      </c>
      <c r="L9" s="30">
        <v>40.68971215298172</v>
      </c>
      <c r="M9" s="30">
        <v>0.021185082947544145</v>
      </c>
      <c r="N9" s="40"/>
      <c r="O9" s="52">
        <f t="shared" si="1"/>
        <v>100</v>
      </c>
      <c r="P9" s="30">
        <v>59.28910276407073</v>
      </c>
      <c r="Q9" s="40">
        <v>99.97881491705246</v>
      </c>
      <c r="R9" s="29">
        <v>0.02748359656214895</v>
      </c>
      <c r="S9" s="30">
        <v>41.8834001745075</v>
      </c>
      <c r="T9" s="30">
        <v>53.7104189514074</v>
      </c>
      <c r="U9" s="30">
        <v>4.378697277522954</v>
      </c>
      <c r="V9" s="30"/>
      <c r="W9" s="52">
        <f t="shared" si="2"/>
        <v>100.00000000000001</v>
      </c>
      <c r="X9" s="30">
        <v>41.91088377106964</v>
      </c>
      <c r="Y9" s="33">
        <v>95.62130272247704</v>
      </c>
      <c r="Z9" s="30">
        <v>0.040863878854231685</v>
      </c>
      <c r="AA9" s="30">
        <v>36.4910598609202</v>
      </c>
      <c r="AB9" s="30">
        <v>58.8935158623156</v>
      </c>
      <c r="AC9" s="30">
        <v>4.574560397909964</v>
      </c>
      <c r="AD9" s="40"/>
      <c r="AE9" s="52">
        <f t="shared" si="3"/>
        <v>100</v>
      </c>
      <c r="AF9" s="40">
        <v>36.531923739774435</v>
      </c>
      <c r="AG9" s="40">
        <v>95.42543960209004</v>
      </c>
      <c r="AH9" s="53"/>
      <c r="AI9" s="53"/>
      <c r="AJ9" s="53"/>
      <c r="AK9" s="53"/>
      <c r="AL9" s="53"/>
    </row>
    <row r="10" spans="1:38" s="54" customFormat="1" ht="16.5" customHeight="1">
      <c r="A10" s="51" t="s">
        <v>25</v>
      </c>
      <c r="B10" s="29">
        <v>0.7139343441598864</v>
      </c>
      <c r="C10" s="30">
        <v>66.3046932476612</v>
      </c>
      <c r="D10" s="30">
        <v>32.9813724081789</v>
      </c>
      <c r="E10" s="30"/>
      <c r="F10" s="30"/>
      <c r="G10" s="52">
        <f t="shared" si="0"/>
        <v>99.99999999999999</v>
      </c>
      <c r="H10" s="30">
        <v>67.0186275918211</v>
      </c>
      <c r="I10" s="33">
        <v>100</v>
      </c>
      <c r="J10" s="30">
        <v>2.196749525092952</v>
      </c>
      <c r="K10" s="30">
        <v>66.90663679217202</v>
      </c>
      <c r="L10" s="30">
        <v>30.896613682735033</v>
      </c>
      <c r="M10" s="30"/>
      <c r="N10" s="40"/>
      <c r="O10" s="52">
        <f t="shared" si="1"/>
        <v>100.00000000000001</v>
      </c>
      <c r="P10" s="30">
        <v>69.10338631726496</v>
      </c>
      <c r="Q10" s="40">
        <v>100</v>
      </c>
      <c r="R10" s="29">
        <v>0.7299691938605818</v>
      </c>
      <c r="S10" s="30">
        <v>60.385812818625446</v>
      </c>
      <c r="T10" s="30">
        <v>38.88421798751397</v>
      </c>
      <c r="U10" s="30"/>
      <c r="V10" s="30"/>
      <c r="W10" s="52">
        <f t="shared" si="2"/>
        <v>100</v>
      </c>
      <c r="X10" s="30">
        <v>61.11578201248603</v>
      </c>
      <c r="Y10" s="33">
        <v>100</v>
      </c>
      <c r="Z10" s="30">
        <v>0.7072430191991819</v>
      </c>
      <c r="AA10" s="30">
        <v>52.91585029796515</v>
      </c>
      <c r="AB10" s="30">
        <v>46.37690668283567</v>
      </c>
      <c r="AC10" s="30"/>
      <c r="AD10" s="40"/>
      <c r="AE10" s="52">
        <f t="shared" si="3"/>
        <v>100</v>
      </c>
      <c r="AF10" s="40">
        <v>53.62309331716433</v>
      </c>
      <c r="AG10" s="40">
        <v>100</v>
      </c>
      <c r="AH10" s="53"/>
      <c r="AI10" s="53"/>
      <c r="AJ10" s="53"/>
      <c r="AK10" s="53"/>
      <c r="AL10" s="53"/>
    </row>
    <row r="11" spans="1:38" s="54" customFormat="1" ht="16.5" customHeight="1">
      <c r="A11" s="51" t="s">
        <v>26</v>
      </c>
      <c r="B11" s="29">
        <v>8.766312020108115</v>
      </c>
      <c r="C11" s="30">
        <v>66.42130334481556</v>
      </c>
      <c r="D11" s="30">
        <v>24.812384635076327</v>
      </c>
      <c r="E11" s="30"/>
      <c r="F11" s="30"/>
      <c r="G11" s="52">
        <f t="shared" si="0"/>
        <v>100</v>
      </c>
      <c r="H11" s="30">
        <v>75.18761536492367</v>
      </c>
      <c r="I11" s="33">
        <v>100</v>
      </c>
      <c r="J11" s="30">
        <v>6.508232485326374</v>
      </c>
      <c r="K11" s="30">
        <v>62.394789030067045</v>
      </c>
      <c r="L11" s="30">
        <v>31.096978484606577</v>
      </c>
      <c r="M11" s="30"/>
      <c r="N11" s="40"/>
      <c r="O11" s="52">
        <f t="shared" si="1"/>
        <v>100</v>
      </c>
      <c r="P11" s="30">
        <v>68.90302151539342</v>
      </c>
      <c r="Q11" s="40">
        <v>100</v>
      </c>
      <c r="R11" s="29">
        <v>5.87034010475334</v>
      </c>
      <c r="S11" s="30">
        <v>61.87184597135866</v>
      </c>
      <c r="T11" s="30">
        <v>32.257813923888</v>
      </c>
      <c r="U11" s="30"/>
      <c r="V11" s="30"/>
      <c r="W11" s="52">
        <f t="shared" si="2"/>
        <v>100</v>
      </c>
      <c r="X11" s="30">
        <v>67.74218607611199</v>
      </c>
      <c r="Y11" s="33">
        <v>100</v>
      </c>
      <c r="Z11" s="30">
        <v>2.6861042279636527</v>
      </c>
      <c r="AA11" s="30">
        <v>60.65782081185198</v>
      </c>
      <c r="AB11" s="30">
        <v>35.03713804145779</v>
      </c>
      <c r="AC11" s="30">
        <v>1.6189369187265807</v>
      </c>
      <c r="AD11" s="40"/>
      <c r="AE11" s="52">
        <f t="shared" si="3"/>
        <v>100</v>
      </c>
      <c r="AF11" s="40">
        <v>63.34392503981563</v>
      </c>
      <c r="AG11" s="40">
        <v>98.38106308127342</v>
      </c>
      <c r="AH11" s="53"/>
      <c r="AI11" s="53"/>
      <c r="AJ11" s="53"/>
      <c r="AK11" s="53"/>
      <c r="AL11" s="53"/>
    </row>
    <row r="12" spans="1:38" s="54" customFormat="1" ht="16.5" customHeight="1">
      <c r="A12" s="51" t="s">
        <v>27</v>
      </c>
      <c r="B12" s="29">
        <v>0.6299022241323735</v>
      </c>
      <c r="C12" s="30">
        <v>69.85687703292731</v>
      </c>
      <c r="D12" s="30">
        <v>29.51322074294031</v>
      </c>
      <c r="E12" s="30"/>
      <c r="F12" s="30"/>
      <c r="G12" s="52">
        <f t="shared" si="0"/>
        <v>100</v>
      </c>
      <c r="H12" s="30">
        <v>70.4867792570597</v>
      </c>
      <c r="I12" s="33">
        <v>100</v>
      </c>
      <c r="J12" s="30">
        <v>7.505340554933584</v>
      </c>
      <c r="K12" s="30">
        <v>46.331084147780565</v>
      </c>
      <c r="L12" s="30">
        <v>46.163575297285846</v>
      </c>
      <c r="M12" s="30"/>
      <c r="N12" s="40"/>
      <c r="O12" s="52">
        <f t="shared" si="1"/>
        <v>100</v>
      </c>
      <c r="P12" s="30">
        <v>53.836424702714154</v>
      </c>
      <c r="Q12" s="40">
        <v>100</v>
      </c>
      <c r="R12" s="29">
        <v>0.12024504777073924</v>
      </c>
      <c r="S12" s="30">
        <v>61.86341035319558</v>
      </c>
      <c r="T12" s="30">
        <v>37.10965815011721</v>
      </c>
      <c r="U12" s="30">
        <v>0.9066864489164612</v>
      </c>
      <c r="V12" s="30"/>
      <c r="W12" s="52">
        <f t="shared" si="2"/>
        <v>99.99999999999999</v>
      </c>
      <c r="X12" s="30">
        <v>61.98365540096633</v>
      </c>
      <c r="Y12" s="33">
        <v>99.09331355108354</v>
      </c>
      <c r="Z12" s="30">
        <v>0.014626660683783991</v>
      </c>
      <c r="AA12" s="30">
        <v>62.54793950016486</v>
      </c>
      <c r="AB12" s="30">
        <v>35.112042699932815</v>
      </c>
      <c r="AC12" s="30">
        <v>2.3253911392185396</v>
      </c>
      <c r="AD12" s="40"/>
      <c r="AE12" s="52">
        <f t="shared" si="3"/>
        <v>100</v>
      </c>
      <c r="AF12" s="40">
        <v>62.56256616084865</v>
      </c>
      <c r="AG12" s="40">
        <v>97.67460886078146</v>
      </c>
      <c r="AH12" s="53"/>
      <c r="AI12" s="53"/>
      <c r="AJ12" s="53"/>
      <c r="AK12" s="53"/>
      <c r="AL12" s="53"/>
    </row>
    <row r="13" spans="1:38" s="54" customFormat="1" ht="16.5" customHeight="1">
      <c r="A13" s="51" t="s">
        <v>28</v>
      </c>
      <c r="B13" s="29">
        <v>6.802511019802672</v>
      </c>
      <c r="C13" s="30">
        <v>68.989343268882</v>
      </c>
      <c r="D13" s="30">
        <v>23.117410498292053</v>
      </c>
      <c r="E13" s="30">
        <v>1.0907352130232773</v>
      </c>
      <c r="F13" s="30"/>
      <c r="G13" s="52">
        <f t="shared" si="0"/>
        <v>100.00000000000001</v>
      </c>
      <c r="H13" s="30">
        <v>75.79185428868468</v>
      </c>
      <c r="I13" s="33">
        <v>98.90926478697672</v>
      </c>
      <c r="J13" s="30">
        <v>7.703042650128694</v>
      </c>
      <c r="K13" s="30">
        <v>66.89352972704027</v>
      </c>
      <c r="L13" s="30">
        <v>24.377936717724047</v>
      </c>
      <c r="M13" s="30">
        <v>1.0254909051069836</v>
      </c>
      <c r="N13" s="40"/>
      <c r="O13" s="52">
        <f t="shared" si="1"/>
        <v>100</v>
      </c>
      <c r="P13" s="30">
        <v>74.59657237716897</v>
      </c>
      <c r="Q13" s="40">
        <v>98.97450909489302</v>
      </c>
      <c r="R13" s="29">
        <v>8.315099928516645</v>
      </c>
      <c r="S13" s="30">
        <v>65.59640258601175</v>
      </c>
      <c r="T13" s="30">
        <v>25.26995948295739</v>
      </c>
      <c r="U13" s="30">
        <v>0.8185380025142132</v>
      </c>
      <c r="V13" s="30"/>
      <c r="W13" s="52">
        <f t="shared" si="2"/>
        <v>100</v>
      </c>
      <c r="X13" s="30">
        <v>73.9115025145284</v>
      </c>
      <c r="Y13" s="33">
        <v>99.18146199748578</v>
      </c>
      <c r="Z13" s="30">
        <v>5.950845286592115</v>
      </c>
      <c r="AA13" s="30">
        <v>62.91015554827527</v>
      </c>
      <c r="AB13" s="30">
        <v>29.963552729313747</v>
      </c>
      <c r="AC13" s="30">
        <v>1.1754464358188712</v>
      </c>
      <c r="AD13" s="40"/>
      <c r="AE13" s="52">
        <f t="shared" si="3"/>
        <v>100</v>
      </c>
      <c r="AF13" s="40">
        <v>68.86100083486738</v>
      </c>
      <c r="AG13" s="40">
        <v>98.82455356418113</v>
      </c>
      <c r="AH13" s="53"/>
      <c r="AI13" s="53"/>
      <c r="AJ13" s="53"/>
      <c r="AK13" s="53"/>
      <c r="AL13" s="53"/>
    </row>
    <row r="14" spans="1:38" s="54" customFormat="1" ht="16.5" customHeight="1">
      <c r="A14" s="51" t="s">
        <v>29</v>
      </c>
      <c r="B14" s="29">
        <v>4.08914732585589</v>
      </c>
      <c r="C14" s="30">
        <v>69.0883313510901</v>
      </c>
      <c r="D14" s="30">
        <v>26.05570884323215</v>
      </c>
      <c r="E14" s="30">
        <v>0.7668124798218612</v>
      </c>
      <c r="F14" s="30"/>
      <c r="G14" s="52">
        <f t="shared" si="0"/>
        <v>100.00000000000001</v>
      </c>
      <c r="H14" s="30">
        <v>73.177478676946</v>
      </c>
      <c r="I14" s="33">
        <v>99.23318752017813</v>
      </c>
      <c r="J14" s="30">
        <v>5.25214087386488</v>
      </c>
      <c r="K14" s="30">
        <v>70.03162723391215</v>
      </c>
      <c r="L14" s="30">
        <v>24.014012818989055</v>
      </c>
      <c r="M14" s="30">
        <v>0.7022190732339268</v>
      </c>
      <c r="N14" s="40"/>
      <c r="O14" s="52">
        <f t="shared" si="1"/>
        <v>100</v>
      </c>
      <c r="P14" s="30">
        <v>75.28376810777702</v>
      </c>
      <c r="Q14" s="40">
        <v>99.29778092676608</v>
      </c>
      <c r="R14" s="29">
        <v>4.62813309184947</v>
      </c>
      <c r="S14" s="30">
        <v>71.61038645620414</v>
      </c>
      <c r="T14" s="30">
        <v>23.32281102823357</v>
      </c>
      <c r="U14" s="30">
        <v>0.43866942371281636</v>
      </c>
      <c r="V14" s="30"/>
      <c r="W14" s="52">
        <f t="shared" si="2"/>
        <v>99.99999999999999</v>
      </c>
      <c r="X14" s="30">
        <v>76.23851954805362</v>
      </c>
      <c r="Y14" s="33">
        <v>99.56133057628719</v>
      </c>
      <c r="Z14" s="30">
        <v>2.939995233282132</v>
      </c>
      <c r="AA14" s="30">
        <v>69.0668244700087</v>
      </c>
      <c r="AB14" s="30">
        <v>26.90840438120049</v>
      </c>
      <c r="AC14" s="30">
        <v>1.0847759155086798</v>
      </c>
      <c r="AD14" s="40"/>
      <c r="AE14" s="52">
        <f t="shared" si="3"/>
        <v>100</v>
      </c>
      <c r="AF14" s="40">
        <v>72.00681970329083</v>
      </c>
      <c r="AG14" s="40">
        <v>98.91522408449131</v>
      </c>
      <c r="AH14" s="53"/>
      <c r="AI14" s="53"/>
      <c r="AJ14" s="53"/>
      <c r="AK14" s="53"/>
      <c r="AL14" s="53"/>
    </row>
    <row r="15" spans="1:38" s="54" customFormat="1" ht="16.5" customHeight="1">
      <c r="A15" s="51" t="s">
        <v>30</v>
      </c>
      <c r="B15" s="29">
        <v>6.407443298000862</v>
      </c>
      <c r="C15" s="30">
        <v>74.18722430846178</v>
      </c>
      <c r="D15" s="30">
        <v>19.101448161729653</v>
      </c>
      <c r="E15" s="30">
        <v>0.3038842318076985</v>
      </c>
      <c r="F15" s="30"/>
      <c r="G15" s="52">
        <f t="shared" si="0"/>
        <v>99.99999999999999</v>
      </c>
      <c r="H15" s="30">
        <v>80.59466760646265</v>
      </c>
      <c r="I15" s="33">
        <v>99.6961157681923</v>
      </c>
      <c r="J15" s="30">
        <v>5.414832850060091</v>
      </c>
      <c r="K15" s="30">
        <v>73.79461557749421</v>
      </c>
      <c r="L15" s="30">
        <v>20.610776860739698</v>
      </c>
      <c r="M15" s="30">
        <v>0.17977471170599793</v>
      </c>
      <c r="N15" s="40"/>
      <c r="O15" s="52">
        <f t="shared" si="1"/>
        <v>100.00000000000001</v>
      </c>
      <c r="P15" s="30">
        <v>79.2094484275543</v>
      </c>
      <c r="Q15" s="40">
        <v>99.820225288294</v>
      </c>
      <c r="R15" s="29">
        <v>4.963438534398086</v>
      </c>
      <c r="S15" s="30">
        <v>75.09334787178987</v>
      </c>
      <c r="T15" s="30">
        <v>19.804547736942137</v>
      </c>
      <c r="U15" s="30">
        <v>0.13866585686990168</v>
      </c>
      <c r="V15" s="30"/>
      <c r="W15" s="52">
        <f t="shared" si="2"/>
        <v>100</v>
      </c>
      <c r="X15" s="30">
        <v>80.05678640618795</v>
      </c>
      <c r="Y15" s="33">
        <v>99.8613341431301</v>
      </c>
      <c r="Z15" s="30">
        <v>5.155704521118292</v>
      </c>
      <c r="AA15" s="30">
        <v>75.46384968277503</v>
      </c>
      <c r="AB15" s="30">
        <v>18.986440128616586</v>
      </c>
      <c r="AC15" s="30">
        <v>0.3940056674900834</v>
      </c>
      <c r="AD15" s="40"/>
      <c r="AE15" s="52">
        <f t="shared" si="3"/>
        <v>99.99999999999999</v>
      </c>
      <c r="AF15" s="40">
        <v>80.61955420389333</v>
      </c>
      <c r="AG15" s="40">
        <v>99.60599433250992</v>
      </c>
      <c r="AH15" s="53"/>
      <c r="AI15" s="53"/>
      <c r="AJ15" s="53"/>
      <c r="AK15" s="53"/>
      <c r="AL15" s="53"/>
    </row>
    <row r="16" spans="1:38" s="54" customFormat="1" ht="16.5" customHeight="1">
      <c r="A16" s="51" t="s">
        <v>31</v>
      </c>
      <c r="B16" s="29">
        <v>5.41795094427303</v>
      </c>
      <c r="C16" s="30">
        <v>57.87161459814894</v>
      </c>
      <c r="D16" s="30">
        <v>35.48095210497464</v>
      </c>
      <c r="E16" s="30">
        <v>1.2294823526033904</v>
      </c>
      <c r="F16" s="30"/>
      <c r="G16" s="52">
        <f t="shared" si="0"/>
        <v>100</v>
      </c>
      <c r="H16" s="30">
        <v>63.28956554242197</v>
      </c>
      <c r="I16" s="33">
        <v>98.77051764739662</v>
      </c>
      <c r="J16" s="30">
        <v>4.875455451478469</v>
      </c>
      <c r="K16" s="30">
        <v>56.298125811103255</v>
      </c>
      <c r="L16" s="30">
        <v>36.62389777473546</v>
      </c>
      <c r="M16" s="30">
        <v>2.2025209626828186</v>
      </c>
      <c r="N16" s="40"/>
      <c r="O16" s="52">
        <f t="shared" si="1"/>
        <v>100</v>
      </c>
      <c r="P16" s="30">
        <v>61.17358126258172</v>
      </c>
      <c r="Q16" s="40">
        <v>97.79747903731719</v>
      </c>
      <c r="R16" s="29">
        <v>3.6497004844428647</v>
      </c>
      <c r="S16" s="30">
        <v>57.001784426054215</v>
      </c>
      <c r="T16" s="30">
        <v>37.26446557961046</v>
      </c>
      <c r="U16" s="30">
        <v>2.084049509892462</v>
      </c>
      <c r="V16" s="30"/>
      <c r="W16" s="52">
        <f t="shared" si="2"/>
        <v>100.00000000000001</v>
      </c>
      <c r="X16" s="30">
        <v>60.65148491049708</v>
      </c>
      <c r="Y16" s="33">
        <v>97.91595049010753</v>
      </c>
      <c r="Z16" s="30">
        <v>3.2009494737426665</v>
      </c>
      <c r="AA16" s="30">
        <v>51.64234147954745</v>
      </c>
      <c r="AB16" s="30">
        <v>41.019028740425206</v>
      </c>
      <c r="AC16" s="30">
        <v>4.137680306284688</v>
      </c>
      <c r="AD16" s="40"/>
      <c r="AE16" s="52">
        <f t="shared" si="3"/>
        <v>100.00000000000001</v>
      </c>
      <c r="AF16" s="40">
        <v>54.843290953290115</v>
      </c>
      <c r="AG16" s="40">
        <v>95.8623196937153</v>
      </c>
      <c r="AH16" s="53"/>
      <c r="AI16" s="53"/>
      <c r="AJ16" s="53"/>
      <c r="AK16" s="53"/>
      <c r="AL16" s="53"/>
    </row>
    <row r="17" spans="1:38" s="54" customFormat="1" ht="16.5" customHeight="1">
      <c r="A17" s="51" t="s">
        <v>32</v>
      </c>
      <c r="B17" s="29">
        <v>0.004808000512853388</v>
      </c>
      <c r="C17" s="30">
        <v>50.26342211818845</v>
      </c>
      <c r="D17" s="30">
        <v>49.73090357489998</v>
      </c>
      <c r="E17" s="30">
        <v>0.0008663063987123221</v>
      </c>
      <c r="F17" s="30"/>
      <c r="G17" s="52">
        <f t="shared" si="0"/>
        <v>100</v>
      </c>
      <c r="H17" s="30">
        <v>50.268230118701304</v>
      </c>
      <c r="I17" s="33">
        <v>99.9991336936013</v>
      </c>
      <c r="J17" s="30">
        <v>0.8482804985348688</v>
      </c>
      <c r="K17" s="30">
        <v>43.55142915424454</v>
      </c>
      <c r="L17" s="30">
        <v>54.65759004634713</v>
      </c>
      <c r="M17" s="30">
        <v>0.9427003008734676</v>
      </c>
      <c r="N17" s="40"/>
      <c r="O17" s="52">
        <f t="shared" si="1"/>
        <v>100</v>
      </c>
      <c r="P17" s="30">
        <v>44.39970965277941</v>
      </c>
      <c r="Q17" s="40">
        <v>99.05729969912653</v>
      </c>
      <c r="R17" s="29">
        <v>0.009778593908934659</v>
      </c>
      <c r="S17" s="30">
        <v>48.748079910669425</v>
      </c>
      <c r="T17" s="30">
        <v>50.76486289058981</v>
      </c>
      <c r="U17" s="30">
        <v>0.4772786048318321</v>
      </c>
      <c r="V17" s="30"/>
      <c r="W17" s="52">
        <f t="shared" si="2"/>
        <v>100</v>
      </c>
      <c r="X17" s="30">
        <v>48.75785850457836</v>
      </c>
      <c r="Y17" s="33">
        <v>99.52272139516816</v>
      </c>
      <c r="Z17" s="30">
        <v>0.5955167955078488</v>
      </c>
      <c r="AA17" s="30">
        <v>47.38263168321472</v>
      </c>
      <c r="AB17" s="30">
        <v>50.81903796217203</v>
      </c>
      <c r="AC17" s="30">
        <v>1.202813559105404</v>
      </c>
      <c r="AD17" s="40"/>
      <c r="AE17" s="52">
        <f t="shared" si="3"/>
        <v>100</v>
      </c>
      <c r="AF17" s="40">
        <v>47.97814847872257</v>
      </c>
      <c r="AG17" s="40">
        <v>98.79718644089459</v>
      </c>
      <c r="AH17" s="53"/>
      <c r="AI17" s="53"/>
      <c r="AJ17" s="53"/>
      <c r="AK17" s="53"/>
      <c r="AL17" s="53"/>
    </row>
    <row r="18" spans="1:38" s="54" customFormat="1" ht="16.5" customHeight="1">
      <c r="A18" s="51" t="s">
        <v>33</v>
      </c>
      <c r="B18" s="29"/>
      <c r="C18" s="30">
        <v>36.42994129445005</v>
      </c>
      <c r="D18" s="30">
        <v>62.272973487343904</v>
      </c>
      <c r="E18" s="30">
        <v>1.2970852182060404</v>
      </c>
      <c r="F18" s="30"/>
      <c r="G18" s="52">
        <f t="shared" si="0"/>
        <v>100</v>
      </c>
      <c r="H18" s="30">
        <v>36.42994129445005</v>
      </c>
      <c r="I18" s="33">
        <v>98.70291478179396</v>
      </c>
      <c r="J18" s="30">
        <v>0.015894614166756076</v>
      </c>
      <c r="K18" s="30">
        <v>16.580466768051597</v>
      </c>
      <c r="L18" s="30">
        <v>81.67969741195945</v>
      </c>
      <c r="M18" s="30">
        <v>1.7239412058221972</v>
      </c>
      <c r="N18" s="30"/>
      <c r="O18" s="52">
        <f t="shared" si="1"/>
        <v>100</v>
      </c>
      <c r="P18" s="30">
        <v>16.596361382218355</v>
      </c>
      <c r="Q18" s="30">
        <v>98.2760587941778</v>
      </c>
      <c r="R18" s="29"/>
      <c r="S18" s="30">
        <v>24.999603581808255</v>
      </c>
      <c r="T18" s="30">
        <v>71.67331516605391</v>
      </c>
      <c r="U18" s="30">
        <v>3.327081252137827</v>
      </c>
      <c r="V18" s="30"/>
      <c r="W18" s="52">
        <f t="shared" si="2"/>
        <v>100</v>
      </c>
      <c r="X18" s="30">
        <v>24.999603581808255</v>
      </c>
      <c r="Y18" s="33">
        <v>96.67291874786217</v>
      </c>
      <c r="Z18" s="30"/>
      <c r="AA18" s="30">
        <v>22.183347255682943</v>
      </c>
      <c r="AB18" s="30">
        <v>72.99946213034433</v>
      </c>
      <c r="AC18" s="30">
        <v>4.817190613972735</v>
      </c>
      <c r="AD18" s="30"/>
      <c r="AE18" s="52">
        <f t="shared" si="3"/>
        <v>100.00000000000001</v>
      </c>
      <c r="AF18" s="30">
        <v>22.183347255682943</v>
      </c>
      <c r="AG18" s="30">
        <v>95.18280938602726</v>
      </c>
      <c r="AH18" s="53"/>
      <c r="AI18" s="53"/>
      <c r="AJ18" s="53"/>
      <c r="AK18" s="53"/>
      <c r="AL18" s="53"/>
    </row>
    <row r="19" spans="1:38" s="56" customFormat="1" ht="16.5" customHeight="1">
      <c r="A19" s="55" t="s">
        <v>5</v>
      </c>
      <c r="B19" s="38">
        <v>4.875260883846281</v>
      </c>
      <c r="C19" s="39">
        <v>65.21870104185281</v>
      </c>
      <c r="D19" s="39">
        <v>29.05049770699341</v>
      </c>
      <c r="E19" s="39">
        <v>0.8555403673075078</v>
      </c>
      <c r="F19" s="39"/>
      <c r="G19" s="39">
        <f t="shared" si="0"/>
        <v>100.00000000000001</v>
      </c>
      <c r="H19" s="39">
        <v>70.09396192569908</v>
      </c>
      <c r="I19" s="41">
        <v>99.14445963269249</v>
      </c>
      <c r="J19" s="39">
        <v>5.158497845531507</v>
      </c>
      <c r="K19" s="39">
        <v>62.56059082811542</v>
      </c>
      <c r="L19" s="39">
        <v>31.20064363091878</v>
      </c>
      <c r="M19" s="39">
        <v>1.0802676954342978</v>
      </c>
      <c r="N19" s="39"/>
      <c r="O19" s="39">
        <f t="shared" si="1"/>
        <v>100</v>
      </c>
      <c r="P19" s="39">
        <v>67.71908867364692</v>
      </c>
      <c r="Q19" s="39">
        <v>98.9197323045657</v>
      </c>
      <c r="R19" s="38">
        <v>4.842382782689451</v>
      </c>
      <c r="S19" s="39">
        <v>63.45948191796212</v>
      </c>
      <c r="T19" s="39">
        <v>30.652345051869283</v>
      </c>
      <c r="U19" s="39">
        <v>1.0457902474791412</v>
      </c>
      <c r="V19" s="39"/>
      <c r="W19" s="39">
        <f t="shared" si="2"/>
        <v>100</v>
      </c>
      <c r="X19" s="39">
        <v>68.30186470065158</v>
      </c>
      <c r="Y19" s="41">
        <v>98.95420975252085</v>
      </c>
      <c r="Z19" s="39">
        <v>3.8479603166431735</v>
      </c>
      <c r="AA19" s="39">
        <v>60.42650973908223</v>
      </c>
      <c r="AB19" s="39">
        <v>34.02039322979157</v>
      </c>
      <c r="AC19" s="39">
        <v>1.7051367144830352</v>
      </c>
      <c r="AD19" s="39"/>
      <c r="AE19" s="39">
        <f t="shared" si="3"/>
        <v>100.00000000000001</v>
      </c>
      <c r="AF19" s="39">
        <v>64.2744700557254</v>
      </c>
      <c r="AG19" s="39">
        <v>98.29486328551697</v>
      </c>
      <c r="AH19" s="53"/>
      <c r="AI19" s="53"/>
      <c r="AJ19" s="53"/>
      <c r="AK19" s="53"/>
      <c r="AL19" s="53"/>
    </row>
    <row r="20" spans="1:38" s="54" customFormat="1" ht="16.5" customHeight="1">
      <c r="A20" s="36" t="s">
        <v>46</v>
      </c>
      <c r="B20" s="29">
        <v>5.757119021679636</v>
      </c>
      <c r="C20" s="30">
        <v>65.81486473097263</v>
      </c>
      <c r="D20" s="30">
        <v>27.740063007578616</v>
      </c>
      <c r="E20" s="30">
        <v>0.6877913121820799</v>
      </c>
      <c r="F20" s="30">
        <v>0.0001619275870323699</v>
      </c>
      <c r="G20" s="52">
        <v>100</v>
      </c>
      <c r="H20" s="30">
        <v>71.57198375265227</v>
      </c>
      <c r="I20" s="33">
        <v>99.31204676023088</v>
      </c>
      <c r="J20" s="30">
        <v>5.842580028214069</v>
      </c>
      <c r="K20" s="30">
        <v>64.88272795888734</v>
      </c>
      <c r="L20" s="30">
        <v>28.2912780436579</v>
      </c>
      <c r="M20" s="30">
        <v>0.9828619533355342</v>
      </c>
      <c r="N20" s="30">
        <v>0.0005520159051491069</v>
      </c>
      <c r="O20" s="52">
        <v>100.00000000000001</v>
      </c>
      <c r="P20" s="30">
        <v>70.72530798710142</v>
      </c>
      <c r="Q20" s="30">
        <v>99.01658603075931</v>
      </c>
      <c r="R20" s="29">
        <v>5.347743392292832</v>
      </c>
      <c r="S20" s="30">
        <v>62.626945599293144</v>
      </c>
      <c r="T20" s="30">
        <v>30.767754768514894</v>
      </c>
      <c r="U20" s="30">
        <v>1.2575421300312652</v>
      </c>
      <c r="V20" s="30">
        <v>1.4109867862608197E-05</v>
      </c>
      <c r="W20" s="52">
        <v>100.00000000000001</v>
      </c>
      <c r="X20" s="30">
        <v>67.97468899158598</v>
      </c>
      <c r="Y20" s="33">
        <v>98.74244376010088</v>
      </c>
      <c r="Z20" s="30">
        <v>3.98232759856234</v>
      </c>
      <c r="AA20" s="30">
        <v>58.931190547632895</v>
      </c>
      <c r="AB20" s="30">
        <v>35.30258989512228</v>
      </c>
      <c r="AC20" s="30">
        <v>1.7838278176456723</v>
      </c>
      <c r="AD20" s="30">
        <v>6.414103680099042E-05</v>
      </c>
      <c r="AE20" s="52">
        <v>100</v>
      </c>
      <c r="AF20" s="30">
        <v>62.91351814619524</v>
      </c>
      <c r="AG20" s="30">
        <v>98.21610804131753</v>
      </c>
      <c r="AH20" s="53"/>
      <c r="AI20" s="53"/>
      <c r="AJ20" s="53"/>
      <c r="AK20" s="53"/>
      <c r="AL20" s="53"/>
    </row>
    <row r="21" spans="1:38" s="54" customFormat="1" ht="16.5" customHeight="1" thickBot="1">
      <c r="A21" s="37" t="s">
        <v>45</v>
      </c>
      <c r="B21" s="31">
        <v>4.554459641323719</v>
      </c>
      <c r="C21" s="32">
        <v>64.089227987936</v>
      </c>
      <c r="D21" s="32">
        <v>30.33621359201665</v>
      </c>
      <c r="E21" s="32">
        <v>0.9956194352107763</v>
      </c>
      <c r="F21" s="32">
        <v>0.024479343512854326</v>
      </c>
      <c r="G21" s="57">
        <v>100</v>
      </c>
      <c r="H21" s="32">
        <v>68.64368762925972</v>
      </c>
      <c r="I21" s="34">
        <v>98.97990122127636</v>
      </c>
      <c r="J21" s="32">
        <v>4.672671267480669</v>
      </c>
      <c r="K21" s="32">
        <v>61.272722766532986</v>
      </c>
      <c r="L21" s="32">
        <v>32.89587651144314</v>
      </c>
      <c r="M21" s="32">
        <v>1.1335016082285545</v>
      </c>
      <c r="N21" s="32">
        <v>0.025227846314648417</v>
      </c>
      <c r="O21" s="57">
        <v>100</v>
      </c>
      <c r="P21" s="32">
        <v>65.94539403401365</v>
      </c>
      <c r="Q21" s="32">
        <v>98.8412705454568</v>
      </c>
      <c r="R21" s="31">
        <v>4.247326402746476</v>
      </c>
      <c r="S21" s="32">
        <v>58.81221483546686</v>
      </c>
      <c r="T21" s="32">
        <v>35.23035416202433</v>
      </c>
      <c r="U21" s="32">
        <v>1.7086810652630875</v>
      </c>
      <c r="V21" s="32">
        <v>0.0014235344992502101</v>
      </c>
      <c r="W21" s="57">
        <v>100</v>
      </c>
      <c r="X21" s="32">
        <v>63.059541238213335</v>
      </c>
      <c r="Y21" s="34">
        <v>98.28989540023767</v>
      </c>
      <c r="Z21" s="32">
        <v>3.1898400485390916</v>
      </c>
      <c r="AA21" s="32">
        <v>52.11420172653805</v>
      </c>
      <c r="AB21" s="32">
        <v>41.81177251529281</v>
      </c>
      <c r="AC21" s="32">
        <v>2.8837675160803893</v>
      </c>
      <c r="AD21" s="32">
        <v>0.0004181935496629346</v>
      </c>
      <c r="AE21" s="57">
        <v>100</v>
      </c>
      <c r="AF21" s="32">
        <v>55.304041775077145</v>
      </c>
      <c r="AG21" s="32">
        <v>97.11581429036995</v>
      </c>
      <c r="AH21" s="53"/>
      <c r="AI21" s="53"/>
      <c r="AJ21" s="53"/>
      <c r="AK21" s="53"/>
      <c r="AL21" s="53"/>
    </row>
    <row r="22" spans="1:38" s="59" customFormat="1" ht="31.5" customHeight="1" thickBot="1">
      <c r="A22" s="58"/>
      <c r="AH22" s="60"/>
      <c r="AI22" s="60"/>
      <c r="AJ22" s="60"/>
      <c r="AK22" s="60"/>
      <c r="AL22" s="60"/>
    </row>
    <row r="23" spans="1:38" s="62" customFormat="1" ht="22.5" customHeight="1">
      <c r="A23" s="61" t="s">
        <v>0</v>
      </c>
      <c r="B23" s="95" t="s">
        <v>15</v>
      </c>
      <c r="C23" s="96"/>
      <c r="D23" s="96"/>
      <c r="E23" s="96"/>
      <c r="F23" s="96"/>
      <c r="G23" s="96"/>
      <c r="H23" s="96"/>
      <c r="I23" s="97"/>
      <c r="J23" s="95" t="s">
        <v>16</v>
      </c>
      <c r="K23" s="96"/>
      <c r="L23" s="96"/>
      <c r="M23" s="96"/>
      <c r="N23" s="96"/>
      <c r="O23" s="96"/>
      <c r="P23" s="96"/>
      <c r="Q23" s="96"/>
      <c r="R23" s="95" t="s">
        <v>17</v>
      </c>
      <c r="S23" s="96"/>
      <c r="T23" s="96"/>
      <c r="U23" s="96"/>
      <c r="V23" s="96"/>
      <c r="W23" s="96"/>
      <c r="X23" s="96"/>
      <c r="Y23" s="97"/>
      <c r="Z23" s="95" t="s">
        <v>34</v>
      </c>
      <c r="AA23" s="96"/>
      <c r="AB23" s="96"/>
      <c r="AC23" s="96"/>
      <c r="AD23" s="96"/>
      <c r="AE23" s="96"/>
      <c r="AF23" s="96"/>
      <c r="AG23" s="96"/>
      <c r="AH23" s="60"/>
      <c r="AI23" s="60"/>
      <c r="AJ23" s="60"/>
      <c r="AK23" s="60"/>
      <c r="AL23" s="60"/>
    </row>
    <row r="24" spans="1:38" s="62" customFormat="1" ht="22.5" customHeight="1">
      <c r="A24" s="63" t="s">
        <v>43</v>
      </c>
      <c r="B24" s="64" t="s">
        <v>4</v>
      </c>
      <c r="C24" s="65" t="s">
        <v>3</v>
      </c>
      <c r="D24" s="65" t="s">
        <v>6</v>
      </c>
      <c r="E24" s="65" t="s">
        <v>7</v>
      </c>
      <c r="F24" s="65" t="s">
        <v>8</v>
      </c>
      <c r="G24" s="65" t="s">
        <v>1</v>
      </c>
      <c r="H24" s="65" t="s">
        <v>9</v>
      </c>
      <c r="I24" s="66" t="s">
        <v>10</v>
      </c>
      <c r="J24" s="65" t="s">
        <v>4</v>
      </c>
      <c r="K24" s="65" t="s">
        <v>3</v>
      </c>
      <c r="L24" s="65" t="s">
        <v>6</v>
      </c>
      <c r="M24" s="65" t="s">
        <v>7</v>
      </c>
      <c r="N24" s="65" t="s">
        <v>8</v>
      </c>
      <c r="O24" s="65" t="s">
        <v>1</v>
      </c>
      <c r="P24" s="65" t="s">
        <v>9</v>
      </c>
      <c r="Q24" s="65" t="s">
        <v>10</v>
      </c>
      <c r="R24" s="64" t="s">
        <v>4</v>
      </c>
      <c r="S24" s="65" t="s">
        <v>3</v>
      </c>
      <c r="T24" s="65" t="s">
        <v>6</v>
      </c>
      <c r="U24" s="65" t="s">
        <v>7</v>
      </c>
      <c r="V24" s="65" t="s">
        <v>8</v>
      </c>
      <c r="W24" s="65" t="s">
        <v>1</v>
      </c>
      <c r="X24" s="65" t="s">
        <v>9</v>
      </c>
      <c r="Y24" s="66" t="s">
        <v>10</v>
      </c>
      <c r="Z24" s="65" t="s">
        <v>4</v>
      </c>
      <c r="AA24" s="65" t="s">
        <v>3</v>
      </c>
      <c r="AB24" s="65" t="s">
        <v>6</v>
      </c>
      <c r="AC24" s="65" t="s">
        <v>7</v>
      </c>
      <c r="AD24" s="65" t="s">
        <v>8</v>
      </c>
      <c r="AE24" s="65" t="s">
        <v>1</v>
      </c>
      <c r="AF24" s="65" t="s">
        <v>9</v>
      </c>
      <c r="AG24" s="65" t="s">
        <v>10</v>
      </c>
      <c r="AH24" s="60"/>
      <c r="AI24" s="60"/>
      <c r="AJ24" s="60"/>
      <c r="AK24" s="60"/>
      <c r="AL24" s="60"/>
    </row>
    <row r="25" spans="1:33" s="72" customFormat="1" ht="13.5">
      <c r="A25" s="67"/>
      <c r="B25" s="68" t="s">
        <v>2</v>
      </c>
      <c r="C25" s="69" t="s">
        <v>2</v>
      </c>
      <c r="D25" s="69" t="s">
        <v>2</v>
      </c>
      <c r="E25" s="69" t="s">
        <v>2</v>
      </c>
      <c r="F25" s="69" t="s">
        <v>2</v>
      </c>
      <c r="G25" s="69" t="s">
        <v>2</v>
      </c>
      <c r="H25" s="69" t="s">
        <v>2</v>
      </c>
      <c r="I25" s="70" t="s">
        <v>2</v>
      </c>
      <c r="J25" s="69" t="s">
        <v>2</v>
      </c>
      <c r="K25" s="69" t="s">
        <v>2</v>
      </c>
      <c r="L25" s="69" t="s">
        <v>2</v>
      </c>
      <c r="M25" s="69" t="s">
        <v>2</v>
      </c>
      <c r="N25" s="71" t="s">
        <v>2</v>
      </c>
      <c r="O25" s="71" t="s">
        <v>2</v>
      </c>
      <c r="P25" s="71" t="s">
        <v>2</v>
      </c>
      <c r="Q25" s="71" t="s">
        <v>2</v>
      </c>
      <c r="R25" s="68" t="s">
        <v>2</v>
      </c>
      <c r="S25" s="69" t="s">
        <v>2</v>
      </c>
      <c r="T25" s="69" t="s">
        <v>2</v>
      </c>
      <c r="U25" s="69" t="s">
        <v>2</v>
      </c>
      <c r="V25" s="69" t="s">
        <v>2</v>
      </c>
      <c r="W25" s="69" t="s">
        <v>2</v>
      </c>
      <c r="X25" s="69" t="s">
        <v>2</v>
      </c>
      <c r="Y25" s="70" t="s">
        <v>2</v>
      </c>
      <c r="Z25" s="69" t="s">
        <v>2</v>
      </c>
      <c r="AA25" s="69" t="s">
        <v>2</v>
      </c>
      <c r="AB25" s="69" t="s">
        <v>2</v>
      </c>
      <c r="AC25" s="69" t="s">
        <v>2</v>
      </c>
      <c r="AD25" s="71" t="s">
        <v>2</v>
      </c>
      <c r="AE25" s="71" t="s">
        <v>2</v>
      </c>
      <c r="AF25" s="71" t="s">
        <v>2</v>
      </c>
      <c r="AG25" s="71" t="s">
        <v>2</v>
      </c>
    </row>
    <row r="26" spans="1:38" s="54" customFormat="1" ht="16.5" customHeight="1">
      <c r="A26" s="51" t="s">
        <v>20</v>
      </c>
      <c r="B26" s="29">
        <v>4.8745299204547425</v>
      </c>
      <c r="C26" s="30">
        <v>55.78826057570664</v>
      </c>
      <c r="D26" s="30">
        <v>34.97825069753739</v>
      </c>
      <c r="E26" s="30">
        <v>4.358958806301232</v>
      </c>
      <c r="F26" s="30"/>
      <c r="G26" s="52">
        <f>SUM(B26:F26)</f>
        <v>100</v>
      </c>
      <c r="H26" s="30">
        <v>60.66279049616138</v>
      </c>
      <c r="I26" s="33">
        <v>95.64104119369877</v>
      </c>
      <c r="J26" s="30">
        <v>2.0786015292882287</v>
      </c>
      <c r="K26" s="30">
        <v>70.74160764921662</v>
      </c>
      <c r="L26" s="30">
        <v>27.17979082149515</v>
      </c>
      <c r="M26" s="30"/>
      <c r="N26" s="40"/>
      <c r="O26" s="52">
        <f>SUM(J26:N26)</f>
        <v>100</v>
      </c>
      <c r="P26" s="40">
        <v>72.82020917850485</v>
      </c>
      <c r="Q26" s="40">
        <v>100</v>
      </c>
      <c r="R26" s="29">
        <v>2.9423586741998276</v>
      </c>
      <c r="S26" s="30">
        <v>69.18743027987409</v>
      </c>
      <c r="T26" s="30">
        <v>27.870211045926087</v>
      </c>
      <c r="U26" s="30"/>
      <c r="V26" s="30"/>
      <c r="W26" s="52">
        <f>SUM(R26:V26)</f>
        <v>100</v>
      </c>
      <c r="X26" s="30">
        <v>72.12978895407392</v>
      </c>
      <c r="Y26" s="33">
        <v>100</v>
      </c>
      <c r="Z26" s="30">
        <v>3.975249110778002</v>
      </c>
      <c r="AA26" s="30">
        <v>73.15028962562643</v>
      </c>
      <c r="AB26" s="30">
        <v>22.874461263595567</v>
      </c>
      <c r="AC26" s="30"/>
      <c r="AD26" s="40"/>
      <c r="AE26" s="52">
        <f>SUM(Z26:AD26)</f>
        <v>100</v>
      </c>
      <c r="AF26" s="40">
        <v>77.12553873640444</v>
      </c>
      <c r="AG26" s="40">
        <v>100</v>
      </c>
      <c r="AH26" s="53"/>
      <c r="AI26" s="53"/>
      <c r="AJ26" s="53"/>
      <c r="AK26" s="53"/>
      <c r="AL26" s="53"/>
    </row>
    <row r="27" spans="1:38" s="54" customFormat="1" ht="16.5" customHeight="1">
      <c r="A27" s="51" t="s">
        <v>21</v>
      </c>
      <c r="B27" s="29"/>
      <c r="C27" s="30">
        <v>24.567600539506458</v>
      </c>
      <c r="D27" s="30">
        <v>53.58993215687886</v>
      </c>
      <c r="E27" s="30">
        <v>19.214550727162212</v>
      </c>
      <c r="F27" s="30">
        <v>2.6279165764524692</v>
      </c>
      <c r="G27" s="52">
        <f aca="true" t="shared" si="4" ref="G27:G40">SUM(B27:F27)</f>
        <v>100</v>
      </c>
      <c r="H27" s="30">
        <v>24.567600539506458</v>
      </c>
      <c r="I27" s="33">
        <v>78.15753269638532</v>
      </c>
      <c r="J27" s="30">
        <v>0.19735289025983224</v>
      </c>
      <c r="K27" s="30">
        <v>51.99647471711178</v>
      </c>
      <c r="L27" s="30">
        <v>29.55118742229427</v>
      </c>
      <c r="M27" s="30">
        <v>18.254984970334114</v>
      </c>
      <c r="N27" s="40"/>
      <c r="O27" s="52">
        <f aca="true" t="shared" si="5" ref="O27:O40">SUM(J27:N27)</f>
        <v>100</v>
      </c>
      <c r="P27" s="40">
        <v>52.19382760737162</v>
      </c>
      <c r="Q27" s="40">
        <v>81.74501502966588</v>
      </c>
      <c r="R27" s="29">
        <v>0.2822477330605727</v>
      </c>
      <c r="S27" s="30">
        <v>52.64815977858257</v>
      </c>
      <c r="T27" s="30">
        <v>37.22472395495664</v>
      </c>
      <c r="U27" s="30">
        <v>9.844868533400216</v>
      </c>
      <c r="V27" s="30"/>
      <c r="W27" s="52">
        <f aca="true" t="shared" si="6" ref="W27:W40">SUM(R27:V27)</f>
        <v>100</v>
      </c>
      <c r="X27" s="30">
        <v>52.93040751164314</v>
      </c>
      <c r="Y27" s="33">
        <v>90.15513146659978</v>
      </c>
      <c r="Z27" s="30">
        <v>3.134509399233897</v>
      </c>
      <c r="AA27" s="30">
        <v>51.340350441388075</v>
      </c>
      <c r="AB27" s="30">
        <v>30.566438121765238</v>
      </c>
      <c r="AC27" s="30">
        <v>14.958702037612792</v>
      </c>
      <c r="AD27" s="40"/>
      <c r="AE27" s="52">
        <f aca="true" t="shared" si="7" ref="AE27:AE40">SUM(Z27:AD27)</f>
        <v>100</v>
      </c>
      <c r="AF27" s="40">
        <v>54.474859840621974</v>
      </c>
      <c r="AG27" s="40">
        <v>85.0412979623872</v>
      </c>
      <c r="AH27" s="53"/>
      <c r="AI27" s="53"/>
      <c r="AJ27" s="53"/>
      <c r="AK27" s="53"/>
      <c r="AL27" s="53"/>
    </row>
    <row r="28" spans="1:38" s="54" customFormat="1" ht="16.5" customHeight="1">
      <c r="A28" s="51" t="s">
        <v>22</v>
      </c>
      <c r="B28" s="29"/>
      <c r="C28" s="30">
        <v>28.808487073482993</v>
      </c>
      <c r="D28" s="30">
        <v>60.69150857431182</v>
      </c>
      <c r="E28" s="30">
        <v>10.497914574341024</v>
      </c>
      <c r="F28" s="30">
        <v>0.0020897778641664534</v>
      </c>
      <c r="G28" s="52">
        <f t="shared" si="4"/>
        <v>100</v>
      </c>
      <c r="H28" s="30">
        <v>28.808487073482993</v>
      </c>
      <c r="I28" s="33">
        <v>89.49999564779482</v>
      </c>
      <c r="J28" s="30">
        <v>0.7644216998926239</v>
      </c>
      <c r="K28" s="30">
        <v>40.339674041672055</v>
      </c>
      <c r="L28" s="30">
        <v>56.586192319514716</v>
      </c>
      <c r="M28" s="30">
        <v>2.309711938920603</v>
      </c>
      <c r="N28" s="40"/>
      <c r="O28" s="52">
        <f t="shared" si="5"/>
        <v>100</v>
      </c>
      <c r="P28" s="40">
        <v>41.104095741564684</v>
      </c>
      <c r="Q28" s="40">
        <v>97.69028806107939</v>
      </c>
      <c r="R28" s="29">
        <v>0.45623137325608465</v>
      </c>
      <c r="S28" s="30">
        <v>48.16731539881537</v>
      </c>
      <c r="T28" s="30">
        <v>49.24660943719672</v>
      </c>
      <c r="U28" s="30">
        <v>2.129843790731829</v>
      </c>
      <c r="V28" s="30"/>
      <c r="W28" s="52">
        <f t="shared" si="6"/>
        <v>100</v>
      </c>
      <c r="X28" s="30">
        <v>48.62354677207146</v>
      </c>
      <c r="Y28" s="33">
        <v>97.87015620926817</v>
      </c>
      <c r="Z28" s="30">
        <v>0.01184780354647125</v>
      </c>
      <c r="AA28" s="30">
        <v>54.4476941732933</v>
      </c>
      <c r="AB28" s="30">
        <v>41.62127641485752</v>
      </c>
      <c r="AC28" s="30">
        <v>3.919181608302711</v>
      </c>
      <c r="AD28" s="40"/>
      <c r="AE28" s="52">
        <f t="shared" si="7"/>
        <v>100</v>
      </c>
      <c r="AF28" s="40">
        <v>54.45954197683977</v>
      </c>
      <c r="AG28" s="40">
        <v>96.08081839169729</v>
      </c>
      <c r="AH28" s="53"/>
      <c r="AI28" s="53"/>
      <c r="AJ28" s="53"/>
      <c r="AK28" s="53"/>
      <c r="AL28" s="53"/>
    </row>
    <row r="29" spans="1:38" s="54" customFormat="1" ht="16.5" customHeight="1">
      <c r="A29" s="51" t="s">
        <v>23</v>
      </c>
      <c r="B29" s="29"/>
      <c r="C29" s="30">
        <v>15.078136766607633</v>
      </c>
      <c r="D29" s="30">
        <v>81.85352147787293</v>
      </c>
      <c r="E29" s="30">
        <v>3.0683417555194317</v>
      </c>
      <c r="F29" s="30"/>
      <c r="G29" s="52">
        <f t="shared" si="4"/>
        <v>99.99999999999999</v>
      </c>
      <c r="H29" s="30">
        <v>15.078136766607633</v>
      </c>
      <c r="I29" s="33">
        <v>96.93165824448057</v>
      </c>
      <c r="J29" s="30"/>
      <c r="K29" s="30">
        <v>34.626993317292914</v>
      </c>
      <c r="L29" s="30">
        <v>62.86885798771172</v>
      </c>
      <c r="M29" s="30">
        <v>2.504148694995358</v>
      </c>
      <c r="N29" s="40"/>
      <c r="O29" s="52">
        <f t="shared" si="5"/>
        <v>100</v>
      </c>
      <c r="P29" s="40">
        <v>34.626993317292914</v>
      </c>
      <c r="Q29" s="40">
        <v>97.49585130500463</v>
      </c>
      <c r="R29" s="29">
        <v>0.1336441718578518</v>
      </c>
      <c r="S29" s="30">
        <v>51.201888766352035</v>
      </c>
      <c r="T29" s="30">
        <v>48.51665660771533</v>
      </c>
      <c r="U29" s="30">
        <v>0.14781045407478408</v>
      </c>
      <c r="V29" s="30"/>
      <c r="W29" s="52">
        <f t="shared" si="6"/>
        <v>100.00000000000001</v>
      </c>
      <c r="X29" s="30">
        <v>51.33553293820989</v>
      </c>
      <c r="Y29" s="33">
        <v>99.85218954592521</v>
      </c>
      <c r="Z29" s="30"/>
      <c r="AA29" s="30">
        <v>62.906346682302996</v>
      </c>
      <c r="AB29" s="30">
        <v>37.093653317697</v>
      </c>
      <c r="AC29" s="30"/>
      <c r="AD29" s="40"/>
      <c r="AE29" s="52">
        <f t="shared" si="7"/>
        <v>100</v>
      </c>
      <c r="AF29" s="40">
        <v>62.906346682302996</v>
      </c>
      <c r="AG29" s="40">
        <v>100</v>
      </c>
      <c r="AH29" s="53"/>
      <c r="AI29" s="53"/>
      <c r="AJ29" s="53"/>
      <c r="AK29" s="53"/>
      <c r="AL29" s="53"/>
    </row>
    <row r="30" spans="1:38" s="54" customFormat="1" ht="16.5" customHeight="1">
      <c r="A30" s="51" t="s">
        <v>24</v>
      </c>
      <c r="B30" s="29">
        <v>0.41501855344337446</v>
      </c>
      <c r="C30" s="30">
        <v>32.006497877619594</v>
      </c>
      <c r="D30" s="30">
        <v>51.58413583234586</v>
      </c>
      <c r="E30" s="30">
        <v>15.994347736591173</v>
      </c>
      <c r="F30" s="30"/>
      <c r="G30" s="52">
        <f t="shared" si="4"/>
        <v>100</v>
      </c>
      <c r="H30" s="30">
        <v>32.42151643106297</v>
      </c>
      <c r="I30" s="33">
        <v>84.00565226340882</v>
      </c>
      <c r="J30" s="30">
        <v>0.12976779554546555</v>
      </c>
      <c r="K30" s="30">
        <v>44.521925522652886</v>
      </c>
      <c r="L30" s="30">
        <v>41.53671519412821</v>
      </c>
      <c r="M30" s="30">
        <v>13.811591487673438</v>
      </c>
      <c r="N30" s="40"/>
      <c r="O30" s="52">
        <f t="shared" si="5"/>
        <v>100</v>
      </c>
      <c r="P30" s="40">
        <v>44.65169331819835</v>
      </c>
      <c r="Q30" s="40">
        <v>86.18840851232656</v>
      </c>
      <c r="R30" s="29">
        <v>0.1656810180178107</v>
      </c>
      <c r="S30" s="30">
        <v>41.40587247163863</v>
      </c>
      <c r="T30" s="30">
        <v>49.364889430931726</v>
      </c>
      <c r="U30" s="30">
        <v>9.063557079411833</v>
      </c>
      <c r="V30" s="30"/>
      <c r="W30" s="52">
        <f t="shared" si="6"/>
        <v>100.00000000000001</v>
      </c>
      <c r="X30" s="30">
        <v>41.571553489656445</v>
      </c>
      <c r="Y30" s="33">
        <v>90.93644292058816</v>
      </c>
      <c r="Z30" s="30">
        <v>0.26025360630781147</v>
      </c>
      <c r="AA30" s="30">
        <v>77.24279554512299</v>
      </c>
      <c r="AB30" s="30">
        <v>20.458248140091815</v>
      </c>
      <c r="AC30" s="30">
        <v>2.0387027084773828</v>
      </c>
      <c r="AD30" s="40"/>
      <c r="AE30" s="52">
        <f t="shared" si="7"/>
        <v>100</v>
      </c>
      <c r="AF30" s="40">
        <v>77.5030491514308</v>
      </c>
      <c r="AG30" s="40">
        <v>97.96129729152261</v>
      </c>
      <c r="AH30" s="53"/>
      <c r="AI30" s="53"/>
      <c r="AJ30" s="53"/>
      <c r="AK30" s="53"/>
      <c r="AL30" s="53"/>
    </row>
    <row r="31" spans="1:38" s="54" customFormat="1" ht="16.5" customHeight="1">
      <c r="A31" s="51" t="s">
        <v>25</v>
      </c>
      <c r="B31" s="29">
        <v>0.049646470944114236</v>
      </c>
      <c r="C31" s="30">
        <v>42.529129778184185</v>
      </c>
      <c r="D31" s="30">
        <v>51.79269942871921</v>
      </c>
      <c r="E31" s="30">
        <v>5.563868453015965</v>
      </c>
      <c r="F31" s="30">
        <v>0.06465586913652087</v>
      </c>
      <c r="G31" s="52">
        <f t="shared" si="4"/>
        <v>100</v>
      </c>
      <c r="H31" s="30">
        <v>42.5787762491283</v>
      </c>
      <c r="I31" s="33">
        <v>94.37147567784751</v>
      </c>
      <c r="J31" s="30">
        <v>0.6793037923034776</v>
      </c>
      <c r="K31" s="30">
        <v>45.740216136816706</v>
      </c>
      <c r="L31" s="30">
        <v>52.371559472598186</v>
      </c>
      <c r="M31" s="30">
        <v>1.2089205982816307</v>
      </c>
      <c r="N31" s="40"/>
      <c r="O31" s="52">
        <f t="shared" si="5"/>
        <v>100.00000000000001</v>
      </c>
      <c r="P31" s="40">
        <v>46.41951992912018</v>
      </c>
      <c r="Q31" s="40">
        <v>98.79107940171836</v>
      </c>
      <c r="R31" s="29">
        <v>1.3963611348325269</v>
      </c>
      <c r="S31" s="30">
        <v>61.11822753581934</v>
      </c>
      <c r="T31" s="30">
        <v>36.22841351171838</v>
      </c>
      <c r="U31" s="30">
        <v>1.256997817629756</v>
      </c>
      <c r="V31" s="30"/>
      <c r="W31" s="52">
        <f t="shared" si="6"/>
        <v>100</v>
      </c>
      <c r="X31" s="30">
        <v>62.51458867065186</v>
      </c>
      <c r="Y31" s="33">
        <v>98.74300218237025</v>
      </c>
      <c r="Z31" s="30">
        <v>0.7444782784985425</v>
      </c>
      <c r="AA31" s="30">
        <v>56.31429809570171</v>
      </c>
      <c r="AB31" s="30">
        <v>42.94122362579975</v>
      </c>
      <c r="AC31" s="30"/>
      <c r="AD31" s="40"/>
      <c r="AE31" s="52">
        <f t="shared" si="7"/>
        <v>100</v>
      </c>
      <c r="AF31" s="40">
        <v>57.05877637420025</v>
      </c>
      <c r="AG31" s="40">
        <v>100</v>
      </c>
      <c r="AH31" s="53"/>
      <c r="AI31" s="53"/>
      <c r="AJ31" s="53"/>
      <c r="AK31" s="53"/>
      <c r="AL31" s="53"/>
    </row>
    <row r="32" spans="1:38" s="54" customFormat="1" ht="16.5" customHeight="1">
      <c r="A32" s="51" t="s">
        <v>26</v>
      </c>
      <c r="B32" s="29">
        <v>1.5681875235345801</v>
      </c>
      <c r="C32" s="30">
        <v>61.38085226559558</v>
      </c>
      <c r="D32" s="30">
        <v>35.35019455252918</v>
      </c>
      <c r="E32" s="30">
        <v>1.7007656583406552</v>
      </c>
      <c r="F32" s="30"/>
      <c r="G32" s="52">
        <f t="shared" si="4"/>
        <v>100</v>
      </c>
      <c r="H32" s="30">
        <v>62.94903978913016</v>
      </c>
      <c r="I32" s="33">
        <v>98.29923434165934</v>
      </c>
      <c r="J32" s="30">
        <v>2.228501681468249</v>
      </c>
      <c r="K32" s="30">
        <v>54.35211025854561</v>
      </c>
      <c r="L32" s="30">
        <v>40.87811421269779</v>
      </c>
      <c r="M32" s="30">
        <v>2.5412738472883545</v>
      </c>
      <c r="N32" s="40"/>
      <c r="O32" s="52">
        <f t="shared" si="5"/>
        <v>100</v>
      </c>
      <c r="P32" s="40">
        <v>56.58061194001386</v>
      </c>
      <c r="Q32" s="40">
        <v>97.45872615271165</v>
      </c>
      <c r="R32" s="29">
        <v>3.2945673442588848</v>
      </c>
      <c r="S32" s="30">
        <v>64.41259450428723</v>
      </c>
      <c r="T32" s="30">
        <v>32.292838151453886</v>
      </c>
      <c r="U32" s="30"/>
      <c r="V32" s="30"/>
      <c r="W32" s="52">
        <f t="shared" si="6"/>
        <v>100</v>
      </c>
      <c r="X32" s="30">
        <v>67.70716184854611</v>
      </c>
      <c r="Y32" s="33">
        <v>100</v>
      </c>
      <c r="Z32" s="30">
        <v>0.9114039116470586</v>
      </c>
      <c r="AA32" s="30">
        <v>83.94784894374087</v>
      </c>
      <c r="AB32" s="30">
        <v>15.14074714461207</v>
      </c>
      <c r="AC32" s="30"/>
      <c r="AD32" s="40"/>
      <c r="AE32" s="52">
        <f t="shared" si="7"/>
        <v>99.99999999999999</v>
      </c>
      <c r="AF32" s="40">
        <v>84.85925285538794</v>
      </c>
      <c r="AG32" s="40">
        <v>100</v>
      </c>
      <c r="AH32" s="53"/>
      <c r="AI32" s="53"/>
      <c r="AJ32" s="53"/>
      <c r="AK32" s="53"/>
      <c r="AL32" s="53"/>
    </row>
    <row r="33" spans="1:38" s="54" customFormat="1" ht="16.5" customHeight="1">
      <c r="A33" s="51" t="s">
        <v>27</v>
      </c>
      <c r="B33" s="29">
        <v>0.009307140744367268</v>
      </c>
      <c r="C33" s="30">
        <v>41.72709933396571</v>
      </c>
      <c r="D33" s="30">
        <v>53.9045367848801</v>
      </c>
      <c r="E33" s="30">
        <v>4.35905674040982</v>
      </c>
      <c r="F33" s="30"/>
      <c r="G33" s="52">
        <f t="shared" si="4"/>
        <v>100.00000000000001</v>
      </c>
      <c r="H33" s="30">
        <v>41.73640647471007</v>
      </c>
      <c r="I33" s="33">
        <v>95.64094325959017</v>
      </c>
      <c r="J33" s="30">
        <v>2.297885093914765</v>
      </c>
      <c r="K33" s="30">
        <v>56.572850489587154</v>
      </c>
      <c r="L33" s="30">
        <v>37.1573580039514</v>
      </c>
      <c r="M33" s="30">
        <v>3.9719064125466814</v>
      </c>
      <c r="N33" s="40"/>
      <c r="O33" s="52">
        <f t="shared" si="5"/>
        <v>100.00000000000001</v>
      </c>
      <c r="P33" s="40">
        <v>58.87073558350192</v>
      </c>
      <c r="Q33" s="40">
        <v>96.02809358745331</v>
      </c>
      <c r="R33" s="29">
        <v>1.4466130884041333</v>
      </c>
      <c r="S33" s="30">
        <v>65.16714672252772</v>
      </c>
      <c r="T33" s="30">
        <v>31.756064481908943</v>
      </c>
      <c r="U33" s="30">
        <v>1.6301757071592107</v>
      </c>
      <c r="V33" s="30"/>
      <c r="W33" s="52">
        <f t="shared" si="6"/>
        <v>100.00000000000001</v>
      </c>
      <c r="X33" s="30">
        <v>66.61375981093184</v>
      </c>
      <c r="Y33" s="33">
        <v>98.36982429284079</v>
      </c>
      <c r="Z33" s="30">
        <v>1.4376407066173895</v>
      </c>
      <c r="AA33" s="30">
        <v>67.56924745704463</v>
      </c>
      <c r="AB33" s="30">
        <v>30.993111836337984</v>
      </c>
      <c r="AC33" s="30"/>
      <c r="AD33" s="40"/>
      <c r="AE33" s="52">
        <f t="shared" si="7"/>
        <v>100</v>
      </c>
      <c r="AF33" s="40">
        <v>69.00688816366201</v>
      </c>
      <c r="AG33" s="40">
        <v>100</v>
      </c>
      <c r="AH33" s="53"/>
      <c r="AI33" s="53"/>
      <c r="AJ33" s="53"/>
      <c r="AK33" s="53"/>
      <c r="AL33" s="53"/>
    </row>
    <row r="34" spans="1:38" s="54" customFormat="1" ht="16.5" customHeight="1">
      <c r="A34" s="51" t="s">
        <v>28</v>
      </c>
      <c r="B34" s="29">
        <v>3.621858204833832</v>
      </c>
      <c r="C34" s="30">
        <v>56.89669926140964</v>
      </c>
      <c r="D34" s="30">
        <v>37.12889847213538</v>
      </c>
      <c r="E34" s="30">
        <v>2.3525440616211513</v>
      </c>
      <c r="F34" s="30"/>
      <c r="G34" s="52">
        <f t="shared" si="4"/>
        <v>100</v>
      </c>
      <c r="H34" s="30">
        <v>60.518557466243465</v>
      </c>
      <c r="I34" s="33">
        <v>97.64745593837885</v>
      </c>
      <c r="J34" s="30">
        <v>5.7837345421658695</v>
      </c>
      <c r="K34" s="30">
        <v>61.92617001037385</v>
      </c>
      <c r="L34" s="30">
        <v>30.782427317048974</v>
      </c>
      <c r="M34" s="30">
        <v>1.5076681304113015</v>
      </c>
      <c r="N34" s="40"/>
      <c r="O34" s="52">
        <f t="shared" si="5"/>
        <v>100</v>
      </c>
      <c r="P34" s="40">
        <v>67.70990455253973</v>
      </c>
      <c r="Q34" s="40">
        <v>98.4923318695887</v>
      </c>
      <c r="R34" s="29">
        <v>8.30540276688822</v>
      </c>
      <c r="S34" s="30">
        <v>67.24747846378787</v>
      </c>
      <c r="T34" s="30">
        <v>23.28159418783036</v>
      </c>
      <c r="U34" s="30">
        <v>1.165524581493549</v>
      </c>
      <c r="V34" s="30"/>
      <c r="W34" s="52">
        <f t="shared" si="6"/>
        <v>100</v>
      </c>
      <c r="X34" s="30">
        <v>75.55288123067609</v>
      </c>
      <c r="Y34" s="33">
        <v>98.83447541850646</v>
      </c>
      <c r="Z34" s="30">
        <v>11.534329733860753</v>
      </c>
      <c r="AA34" s="30">
        <v>67.21644644664124</v>
      </c>
      <c r="AB34" s="30">
        <v>20.7552490588535</v>
      </c>
      <c r="AC34" s="30">
        <v>0.49397476064450846</v>
      </c>
      <c r="AD34" s="40"/>
      <c r="AE34" s="52">
        <f t="shared" si="7"/>
        <v>100</v>
      </c>
      <c r="AF34" s="40">
        <v>78.75077618050199</v>
      </c>
      <c r="AG34" s="40">
        <v>99.5060252393555</v>
      </c>
      <c r="AH34" s="53"/>
      <c r="AI34" s="53"/>
      <c r="AJ34" s="53"/>
      <c r="AK34" s="53"/>
      <c r="AL34" s="53"/>
    </row>
    <row r="35" spans="1:38" s="54" customFormat="1" ht="16.5" customHeight="1">
      <c r="A35" s="51" t="s">
        <v>29</v>
      </c>
      <c r="B35" s="29">
        <v>1.8464256789914881</v>
      </c>
      <c r="C35" s="30">
        <v>62.1672832023121</v>
      </c>
      <c r="D35" s="30">
        <v>35.65174978468354</v>
      </c>
      <c r="E35" s="30">
        <v>0.3345413340128749</v>
      </c>
      <c r="F35" s="30"/>
      <c r="G35" s="52">
        <f t="shared" si="4"/>
        <v>100</v>
      </c>
      <c r="H35" s="30">
        <v>64.01370888130359</v>
      </c>
      <c r="I35" s="33">
        <v>99.66545866598713</v>
      </c>
      <c r="J35" s="30">
        <v>1.5231096334429302</v>
      </c>
      <c r="K35" s="30">
        <v>72.05283557804144</v>
      </c>
      <c r="L35" s="30">
        <v>25.969155626900246</v>
      </c>
      <c r="M35" s="30">
        <v>0.4548991616153784</v>
      </c>
      <c r="N35" s="40"/>
      <c r="O35" s="52">
        <f t="shared" si="5"/>
        <v>99.99999999999999</v>
      </c>
      <c r="P35" s="40">
        <v>73.57594521148437</v>
      </c>
      <c r="Q35" s="40">
        <v>99.54510083838463</v>
      </c>
      <c r="R35" s="29">
        <v>5.19038295401931</v>
      </c>
      <c r="S35" s="30">
        <v>79.01145943844477</v>
      </c>
      <c r="T35" s="30">
        <v>15.58030431338338</v>
      </c>
      <c r="U35" s="30">
        <v>0.21785329415253082</v>
      </c>
      <c r="V35" s="30"/>
      <c r="W35" s="52">
        <f t="shared" si="6"/>
        <v>100</v>
      </c>
      <c r="X35" s="30">
        <v>84.20184239246409</v>
      </c>
      <c r="Y35" s="33">
        <v>99.78214670584747</v>
      </c>
      <c r="Z35" s="30">
        <v>6.321972091223265</v>
      </c>
      <c r="AA35" s="30">
        <v>78.442720732592</v>
      </c>
      <c r="AB35" s="30">
        <v>14.992252834687658</v>
      </c>
      <c r="AC35" s="30">
        <v>0.2430543414970868</v>
      </c>
      <c r="AD35" s="40"/>
      <c r="AE35" s="52">
        <f t="shared" si="7"/>
        <v>100</v>
      </c>
      <c r="AF35" s="40">
        <v>84.76469282381527</v>
      </c>
      <c r="AG35" s="40">
        <v>99.75694565850291</v>
      </c>
      <c r="AH35" s="53"/>
      <c r="AI35" s="53"/>
      <c r="AJ35" s="53"/>
      <c r="AK35" s="53"/>
      <c r="AL35" s="53"/>
    </row>
    <row r="36" spans="1:38" s="54" customFormat="1" ht="16.5" customHeight="1">
      <c r="A36" s="51" t="s">
        <v>30</v>
      </c>
      <c r="B36" s="29">
        <v>3.3000244865090886</v>
      </c>
      <c r="C36" s="30">
        <v>67.95459979301224</v>
      </c>
      <c r="D36" s="30">
        <v>27.855083640959986</v>
      </c>
      <c r="E36" s="30">
        <v>0.8902920795186843</v>
      </c>
      <c r="F36" s="30"/>
      <c r="G36" s="52">
        <f t="shared" si="4"/>
        <v>100</v>
      </c>
      <c r="H36" s="30">
        <v>71.25462427952132</v>
      </c>
      <c r="I36" s="33">
        <v>99.10970792048131</v>
      </c>
      <c r="J36" s="30">
        <v>5.57723097608611</v>
      </c>
      <c r="K36" s="30">
        <v>75.24971094831423</v>
      </c>
      <c r="L36" s="30">
        <v>19.173058075599663</v>
      </c>
      <c r="M36" s="30"/>
      <c r="N36" s="40"/>
      <c r="O36" s="52">
        <f t="shared" si="5"/>
        <v>100</v>
      </c>
      <c r="P36" s="40">
        <v>80.82694192440033</v>
      </c>
      <c r="Q36" s="40">
        <v>100</v>
      </c>
      <c r="R36" s="29">
        <v>5.217306358707515</v>
      </c>
      <c r="S36" s="30">
        <v>75.3165845774985</v>
      </c>
      <c r="T36" s="30">
        <v>19.109401727245633</v>
      </c>
      <c r="U36" s="30">
        <v>0.35670733654834746</v>
      </c>
      <c r="V36" s="30"/>
      <c r="W36" s="52">
        <f t="shared" si="6"/>
        <v>100.00000000000001</v>
      </c>
      <c r="X36" s="30">
        <v>80.53389093620602</v>
      </c>
      <c r="Y36" s="33">
        <v>99.64329266345165</v>
      </c>
      <c r="Z36" s="30">
        <v>7.784568809002546</v>
      </c>
      <c r="AA36" s="30">
        <v>78.38344353064768</v>
      </c>
      <c r="AB36" s="30">
        <v>13.73727613321424</v>
      </c>
      <c r="AC36" s="30">
        <v>0.09471152713553131</v>
      </c>
      <c r="AD36" s="40"/>
      <c r="AE36" s="52">
        <f t="shared" si="7"/>
        <v>100</v>
      </c>
      <c r="AF36" s="40">
        <v>86.16801233965023</v>
      </c>
      <c r="AG36" s="40">
        <v>99.90528847286447</v>
      </c>
      <c r="AH36" s="53"/>
      <c r="AI36" s="53"/>
      <c r="AJ36" s="53"/>
      <c r="AK36" s="53"/>
      <c r="AL36" s="53"/>
    </row>
    <row r="37" spans="1:38" s="54" customFormat="1" ht="16.5" customHeight="1">
      <c r="A37" s="51" t="s">
        <v>31</v>
      </c>
      <c r="B37" s="29">
        <v>2.4044158266542492</v>
      </c>
      <c r="C37" s="30">
        <v>44.15396348853269</v>
      </c>
      <c r="D37" s="30">
        <v>48.53013668351321</v>
      </c>
      <c r="E37" s="30">
        <v>4.911484001299849</v>
      </c>
      <c r="F37" s="30"/>
      <c r="G37" s="52">
        <f t="shared" si="4"/>
        <v>100.00000000000001</v>
      </c>
      <c r="H37" s="30">
        <v>46.55837931518694</v>
      </c>
      <c r="I37" s="33">
        <v>95.08851599870015</v>
      </c>
      <c r="J37" s="30">
        <v>2.9425075128989024</v>
      </c>
      <c r="K37" s="30">
        <v>53.13419543933219</v>
      </c>
      <c r="L37" s="30">
        <v>41.06836790367438</v>
      </c>
      <c r="M37" s="30">
        <v>2.854929144094529</v>
      </c>
      <c r="N37" s="40"/>
      <c r="O37" s="52">
        <f t="shared" si="5"/>
        <v>99.99999999999999</v>
      </c>
      <c r="P37" s="40">
        <v>56.076702952231095</v>
      </c>
      <c r="Q37" s="40">
        <v>97.14507085590547</v>
      </c>
      <c r="R37" s="29">
        <v>2.8263696780295295</v>
      </c>
      <c r="S37" s="30">
        <v>59.42626343216965</v>
      </c>
      <c r="T37" s="30">
        <v>36.71482758920737</v>
      </c>
      <c r="U37" s="30">
        <v>1.029304178862518</v>
      </c>
      <c r="V37" s="30">
        <v>0.0032351217309373797</v>
      </c>
      <c r="W37" s="52">
        <f t="shared" si="6"/>
        <v>100</v>
      </c>
      <c r="X37" s="30">
        <v>62.25263311019918</v>
      </c>
      <c r="Y37" s="33">
        <v>98.96746069940654</v>
      </c>
      <c r="Z37" s="30">
        <v>4.384865096297667</v>
      </c>
      <c r="AA37" s="30">
        <v>57.840503835237804</v>
      </c>
      <c r="AB37" s="30">
        <v>36.32031246080163</v>
      </c>
      <c r="AC37" s="30">
        <v>1.4543186076628938</v>
      </c>
      <c r="AD37" s="40"/>
      <c r="AE37" s="52">
        <f t="shared" si="7"/>
        <v>100</v>
      </c>
      <c r="AF37" s="40">
        <v>62.22536893153547</v>
      </c>
      <c r="AG37" s="40">
        <v>98.5456813923371</v>
      </c>
      <c r="AH37" s="53"/>
      <c r="AI37" s="53"/>
      <c r="AJ37" s="53"/>
      <c r="AK37" s="53"/>
      <c r="AL37" s="53"/>
    </row>
    <row r="38" spans="1:38" s="54" customFormat="1" ht="16.5" customHeight="1">
      <c r="A38" s="51" t="s">
        <v>32</v>
      </c>
      <c r="B38" s="29">
        <v>0.8273385402516359</v>
      </c>
      <c r="C38" s="30">
        <v>36.09619878876776</v>
      </c>
      <c r="D38" s="30">
        <v>60.62659259975839</v>
      </c>
      <c r="E38" s="30">
        <v>2.4498700712222137</v>
      </c>
      <c r="F38" s="30"/>
      <c r="G38" s="52">
        <f t="shared" si="4"/>
        <v>99.99999999999999</v>
      </c>
      <c r="H38" s="30">
        <v>36.923537329019396</v>
      </c>
      <c r="I38" s="33">
        <v>97.55012992877779</v>
      </c>
      <c r="J38" s="30">
        <v>0.5362053251047574</v>
      </c>
      <c r="K38" s="30">
        <v>50.158118451789214</v>
      </c>
      <c r="L38" s="30">
        <v>48.531824904619704</v>
      </c>
      <c r="M38" s="30">
        <v>0.7738513184863262</v>
      </c>
      <c r="N38" s="40"/>
      <c r="O38" s="52">
        <f t="shared" si="5"/>
        <v>100</v>
      </c>
      <c r="P38" s="40">
        <v>50.694323776893974</v>
      </c>
      <c r="Q38" s="40">
        <v>99.22614868151368</v>
      </c>
      <c r="R38" s="29">
        <v>0.3021399940572565</v>
      </c>
      <c r="S38" s="30">
        <v>50.740027496017234</v>
      </c>
      <c r="T38" s="30">
        <v>47.05214800723178</v>
      </c>
      <c r="U38" s="30">
        <v>1.9056845026937261</v>
      </c>
      <c r="V38" s="30"/>
      <c r="W38" s="52">
        <f t="shared" si="6"/>
        <v>100</v>
      </c>
      <c r="X38" s="30">
        <v>51.04216749007449</v>
      </c>
      <c r="Y38" s="33">
        <v>98.09431549730627</v>
      </c>
      <c r="Z38" s="30">
        <v>2.155450018150278</v>
      </c>
      <c r="AA38" s="30">
        <v>61.40316283224627</v>
      </c>
      <c r="AB38" s="30">
        <v>36.218690771127505</v>
      </c>
      <c r="AC38" s="30">
        <v>0.22269637847594545</v>
      </c>
      <c r="AD38" s="40"/>
      <c r="AE38" s="52">
        <f t="shared" si="7"/>
        <v>100</v>
      </c>
      <c r="AF38" s="40">
        <v>63.55861285039654</v>
      </c>
      <c r="AG38" s="40">
        <v>99.77730362152406</v>
      </c>
      <c r="AH38" s="53"/>
      <c r="AI38" s="53"/>
      <c r="AJ38" s="53"/>
      <c r="AK38" s="53"/>
      <c r="AL38" s="53"/>
    </row>
    <row r="39" spans="1:38" s="54" customFormat="1" ht="16.5" customHeight="1">
      <c r="A39" s="51" t="s">
        <v>33</v>
      </c>
      <c r="B39" s="29">
        <v>0.00234230161583677</v>
      </c>
      <c r="C39" s="30">
        <v>11.811524358180078</v>
      </c>
      <c r="D39" s="30">
        <v>76.12679347106848</v>
      </c>
      <c r="E39" s="30">
        <v>10.984223427466532</v>
      </c>
      <c r="F39" s="30">
        <v>1.0751164416690773</v>
      </c>
      <c r="G39" s="52">
        <f t="shared" si="4"/>
        <v>100.00000000000001</v>
      </c>
      <c r="H39" s="30">
        <v>11.813866659795915</v>
      </c>
      <c r="I39" s="33">
        <v>87.94066013086439</v>
      </c>
      <c r="J39" s="30"/>
      <c r="K39" s="30">
        <v>23.2128090528106</v>
      </c>
      <c r="L39" s="30">
        <v>70.78542004027555</v>
      </c>
      <c r="M39" s="30">
        <v>5.044919352337322</v>
      </c>
      <c r="N39" s="30">
        <v>0.9568515545765303</v>
      </c>
      <c r="O39" s="52">
        <f t="shared" si="5"/>
        <v>100</v>
      </c>
      <c r="P39" s="30">
        <v>23.2128090528106</v>
      </c>
      <c r="Q39" s="30">
        <v>93.99822909308615</v>
      </c>
      <c r="R39" s="29"/>
      <c r="S39" s="30">
        <v>26.17699378675721</v>
      </c>
      <c r="T39" s="30">
        <v>66.56282773970554</v>
      </c>
      <c r="U39" s="30">
        <v>6.232777450165251</v>
      </c>
      <c r="V39" s="30">
        <v>1.0274010233719997</v>
      </c>
      <c r="W39" s="52">
        <f t="shared" si="6"/>
        <v>100</v>
      </c>
      <c r="X39" s="30">
        <v>26.17699378675721</v>
      </c>
      <c r="Y39" s="33">
        <v>92.73982152646275</v>
      </c>
      <c r="Z39" s="30">
        <v>0.014658887683602568</v>
      </c>
      <c r="AA39" s="30">
        <v>39.44358527074966</v>
      </c>
      <c r="AB39" s="30">
        <v>55.084374114358866</v>
      </c>
      <c r="AC39" s="30">
        <v>5.457381727207872</v>
      </c>
      <c r="AD39" s="30"/>
      <c r="AE39" s="52">
        <f t="shared" si="7"/>
        <v>100</v>
      </c>
      <c r="AF39" s="30">
        <v>39.45824415843326</v>
      </c>
      <c r="AG39" s="30">
        <v>94.54261827279213</v>
      </c>
      <c r="AH39" s="53"/>
      <c r="AI39" s="53"/>
      <c r="AJ39" s="53"/>
      <c r="AK39" s="53"/>
      <c r="AL39" s="53"/>
    </row>
    <row r="40" spans="1:38" s="56" customFormat="1" ht="16.5" customHeight="1">
      <c r="A40" s="55" t="s">
        <v>5</v>
      </c>
      <c r="B40" s="38">
        <v>2.490045132495819</v>
      </c>
      <c r="C40" s="39">
        <v>53.15251986708376</v>
      </c>
      <c r="D40" s="39">
        <v>41.32463645072558</v>
      </c>
      <c r="E40" s="39">
        <v>2.9887239711194815</v>
      </c>
      <c r="F40" s="39">
        <v>0.044074578575351686</v>
      </c>
      <c r="G40" s="39">
        <f t="shared" si="4"/>
        <v>99.99999999999999</v>
      </c>
      <c r="H40" s="39">
        <v>55.642564999579584</v>
      </c>
      <c r="I40" s="41">
        <v>96.96720145030517</v>
      </c>
      <c r="J40" s="39">
        <v>3.679673132335442</v>
      </c>
      <c r="K40" s="39">
        <v>61.321407267323906</v>
      </c>
      <c r="L40" s="39">
        <v>33.4665941344502</v>
      </c>
      <c r="M40" s="39">
        <v>1.5060058609848406</v>
      </c>
      <c r="N40" s="39">
        <v>0.02631960490560926</v>
      </c>
      <c r="O40" s="39">
        <f t="shared" si="5"/>
        <v>99.99999999999999</v>
      </c>
      <c r="P40" s="39">
        <v>65.00108039965936</v>
      </c>
      <c r="Q40" s="39">
        <v>98.46767453410955</v>
      </c>
      <c r="R40" s="38">
        <v>4.8157646282370745</v>
      </c>
      <c r="S40" s="39">
        <v>65.77904593868698</v>
      </c>
      <c r="T40" s="39">
        <v>28.23130727535731</v>
      </c>
      <c r="U40" s="39">
        <v>1.1458899542209586</v>
      </c>
      <c r="V40" s="39">
        <v>0.027992203497681747</v>
      </c>
      <c r="W40" s="39">
        <f t="shared" si="6"/>
        <v>100</v>
      </c>
      <c r="X40" s="39">
        <v>70.59481056692405</v>
      </c>
      <c r="Y40" s="41">
        <v>98.82611784228138</v>
      </c>
      <c r="Z40" s="39">
        <v>6.800632504877107</v>
      </c>
      <c r="AA40" s="39">
        <v>67.9206025117292</v>
      </c>
      <c r="AB40" s="39">
        <v>24.43596015306254</v>
      </c>
      <c r="AC40" s="39">
        <v>0.8428048303311534</v>
      </c>
      <c r="AD40" s="39"/>
      <c r="AE40" s="39">
        <f t="shared" si="7"/>
        <v>99.99999999999999</v>
      </c>
      <c r="AF40" s="39">
        <v>74.72123501660631</v>
      </c>
      <c r="AG40" s="39">
        <v>99.15719516966885</v>
      </c>
      <c r="AH40" s="53"/>
      <c r="AI40" s="53"/>
      <c r="AJ40" s="53"/>
      <c r="AK40" s="53"/>
      <c r="AL40" s="53"/>
    </row>
    <row r="41" spans="1:38" s="54" customFormat="1" ht="16.5" customHeight="1">
      <c r="A41" s="36" t="s">
        <v>46</v>
      </c>
      <c r="B41" s="29">
        <v>3.186423414790112</v>
      </c>
      <c r="C41" s="30">
        <v>52.8664399121483</v>
      </c>
      <c r="D41" s="30">
        <v>40.595818222663446</v>
      </c>
      <c r="E41" s="30">
        <v>3.350777372164368</v>
      </c>
      <c r="F41" s="30">
        <v>0.0005410782337741132</v>
      </c>
      <c r="G41" s="52">
        <v>99.99999999999999</v>
      </c>
      <c r="H41" s="30">
        <v>56.05286332693841</v>
      </c>
      <c r="I41" s="33">
        <v>96.64868154960186</v>
      </c>
      <c r="J41" s="30">
        <v>2.971303534125049</v>
      </c>
      <c r="K41" s="30">
        <v>59.938349747972715</v>
      </c>
      <c r="L41" s="30">
        <v>35.504039662376755</v>
      </c>
      <c r="M41" s="30">
        <v>1.58138691716941</v>
      </c>
      <c r="N41" s="30">
        <v>0.0049201383560618225</v>
      </c>
      <c r="O41" s="52">
        <v>99.99999999999999</v>
      </c>
      <c r="P41" s="30">
        <v>62.909653282097764</v>
      </c>
      <c r="Q41" s="30">
        <v>98.41369294447453</v>
      </c>
      <c r="R41" s="29">
        <v>4.459216290849425</v>
      </c>
      <c r="S41" s="30">
        <v>66.79594069943055</v>
      </c>
      <c r="T41" s="30">
        <v>27.96608004263107</v>
      </c>
      <c r="U41" s="30">
        <v>0.7787629670889545</v>
      </c>
      <c r="V41" s="30"/>
      <c r="W41" s="52">
        <v>100</v>
      </c>
      <c r="X41" s="30">
        <v>71.25515699027997</v>
      </c>
      <c r="Y41" s="33">
        <v>99.22123703291105</v>
      </c>
      <c r="Z41" s="30">
        <v>6.332989745909133</v>
      </c>
      <c r="AA41" s="30">
        <v>68.20709225478298</v>
      </c>
      <c r="AB41" s="30">
        <v>24.696028989820096</v>
      </c>
      <c r="AC41" s="30">
        <v>0.7638890094877844</v>
      </c>
      <c r="AD41" s="30"/>
      <c r="AE41" s="52">
        <v>100.00000000000001</v>
      </c>
      <c r="AF41" s="30">
        <v>74.54008200069212</v>
      </c>
      <c r="AG41" s="30">
        <v>99.23611099051222</v>
      </c>
      <c r="AH41" s="53"/>
      <c r="AI41" s="53"/>
      <c r="AJ41" s="53"/>
      <c r="AK41" s="53"/>
      <c r="AL41" s="53"/>
    </row>
    <row r="42" spans="1:38" s="54" customFormat="1" ht="16.5" customHeight="1" thickBot="1">
      <c r="A42" s="37" t="s">
        <v>45</v>
      </c>
      <c r="B42" s="31">
        <v>2.6910532354951116</v>
      </c>
      <c r="C42" s="32">
        <v>49.91444269252851</v>
      </c>
      <c r="D42" s="32">
        <v>43.95920755651245</v>
      </c>
      <c r="E42" s="32">
        <v>3.412895043844363</v>
      </c>
      <c r="F42" s="32">
        <v>0.02240147161955044</v>
      </c>
      <c r="G42" s="57">
        <v>99.99999999999999</v>
      </c>
      <c r="H42" s="32">
        <v>52.60549592802363</v>
      </c>
      <c r="I42" s="34">
        <v>96.56470348453608</v>
      </c>
      <c r="J42" s="32">
        <v>2.7574150276938436</v>
      </c>
      <c r="K42" s="32">
        <v>51.98850259620747</v>
      </c>
      <c r="L42" s="32">
        <v>42.44628710475236</v>
      </c>
      <c r="M42" s="32">
        <v>2.80093169454647</v>
      </c>
      <c r="N42" s="32">
        <v>0.0068635767998568974</v>
      </c>
      <c r="O42" s="57">
        <v>100</v>
      </c>
      <c r="P42" s="32">
        <v>54.745917623901306</v>
      </c>
      <c r="Q42" s="32">
        <v>97.19220472865366</v>
      </c>
      <c r="R42" s="31">
        <v>3.8163804426631858</v>
      </c>
      <c r="S42" s="32">
        <v>59.365853364999104</v>
      </c>
      <c r="T42" s="32">
        <v>35.119285143180406</v>
      </c>
      <c r="U42" s="32">
        <v>1.698382401317713</v>
      </c>
      <c r="V42" s="32">
        <v>9.864783958046164E-05</v>
      </c>
      <c r="W42" s="57">
        <v>99.99999999999999</v>
      </c>
      <c r="X42" s="32">
        <v>63.18223380766229</v>
      </c>
      <c r="Y42" s="34">
        <v>98.3015189508427</v>
      </c>
      <c r="Z42" s="32">
        <v>4.981323291633875</v>
      </c>
      <c r="AA42" s="32">
        <v>65.14768566182005</v>
      </c>
      <c r="AB42" s="32">
        <v>29.055736628227823</v>
      </c>
      <c r="AC42" s="32">
        <v>0.8152544183182558</v>
      </c>
      <c r="AD42" s="32"/>
      <c r="AE42" s="57">
        <v>100</v>
      </c>
      <c r="AF42" s="32">
        <v>70.12900895345392</v>
      </c>
      <c r="AG42" s="32">
        <v>99.18474558168175</v>
      </c>
      <c r="AH42" s="53"/>
      <c r="AI42" s="53"/>
      <c r="AJ42" s="53"/>
      <c r="AK42" s="53"/>
      <c r="AL42" s="53"/>
    </row>
    <row r="43" spans="1:38" s="59" customFormat="1" ht="31.5" customHeight="1" thickBot="1">
      <c r="A43" s="58"/>
      <c r="AG43" s="73" t="s">
        <v>14</v>
      </c>
      <c r="AH43" s="60"/>
      <c r="AI43" s="60"/>
      <c r="AJ43" s="60"/>
      <c r="AK43" s="60"/>
      <c r="AL43" s="60"/>
    </row>
    <row r="44" spans="1:38" s="62" customFormat="1" ht="22.5" customHeight="1">
      <c r="A44" s="61" t="s">
        <v>0</v>
      </c>
      <c r="B44" s="95" t="s">
        <v>39</v>
      </c>
      <c r="C44" s="96"/>
      <c r="D44" s="96"/>
      <c r="E44" s="96"/>
      <c r="F44" s="96"/>
      <c r="G44" s="96"/>
      <c r="H44" s="96"/>
      <c r="I44" s="97"/>
      <c r="J44" s="95" t="s">
        <v>40</v>
      </c>
      <c r="K44" s="96"/>
      <c r="L44" s="96"/>
      <c r="M44" s="96"/>
      <c r="N44" s="96"/>
      <c r="O44" s="96"/>
      <c r="P44" s="96"/>
      <c r="Q44" s="96"/>
      <c r="R44" s="95" t="s">
        <v>41</v>
      </c>
      <c r="S44" s="96"/>
      <c r="T44" s="96"/>
      <c r="U44" s="96"/>
      <c r="V44" s="96"/>
      <c r="W44" s="96"/>
      <c r="X44" s="96"/>
      <c r="Y44" s="97"/>
      <c r="Z44" s="95" t="s">
        <v>42</v>
      </c>
      <c r="AA44" s="96"/>
      <c r="AB44" s="96"/>
      <c r="AC44" s="96"/>
      <c r="AD44" s="96"/>
      <c r="AE44" s="96"/>
      <c r="AF44" s="96"/>
      <c r="AG44" s="96"/>
      <c r="AH44" s="60"/>
      <c r="AI44" s="60"/>
      <c r="AJ44" s="60"/>
      <c r="AK44" s="60"/>
      <c r="AL44" s="60"/>
    </row>
    <row r="45" spans="1:38" s="62" customFormat="1" ht="22.5" customHeight="1">
      <c r="A45" s="63" t="s">
        <v>43</v>
      </c>
      <c r="B45" s="64" t="s">
        <v>4</v>
      </c>
      <c r="C45" s="65" t="s">
        <v>3</v>
      </c>
      <c r="D45" s="65" t="s">
        <v>6</v>
      </c>
      <c r="E45" s="65" t="s">
        <v>7</v>
      </c>
      <c r="F45" s="65" t="s">
        <v>8</v>
      </c>
      <c r="G45" s="65" t="s">
        <v>1</v>
      </c>
      <c r="H45" s="65" t="s">
        <v>9</v>
      </c>
      <c r="I45" s="66" t="s">
        <v>10</v>
      </c>
      <c r="J45" s="65" t="s">
        <v>4</v>
      </c>
      <c r="K45" s="65" t="s">
        <v>3</v>
      </c>
      <c r="L45" s="65" t="s">
        <v>6</v>
      </c>
      <c r="M45" s="65" t="s">
        <v>7</v>
      </c>
      <c r="N45" s="65" t="s">
        <v>8</v>
      </c>
      <c r="O45" s="65" t="s">
        <v>1</v>
      </c>
      <c r="P45" s="65" t="s">
        <v>9</v>
      </c>
      <c r="Q45" s="65" t="s">
        <v>10</v>
      </c>
      <c r="R45" s="64" t="s">
        <v>4</v>
      </c>
      <c r="S45" s="65" t="s">
        <v>3</v>
      </c>
      <c r="T45" s="65" t="s">
        <v>6</v>
      </c>
      <c r="U45" s="65" t="s">
        <v>7</v>
      </c>
      <c r="V45" s="65" t="s">
        <v>8</v>
      </c>
      <c r="W45" s="65" t="s">
        <v>1</v>
      </c>
      <c r="X45" s="65" t="s">
        <v>9</v>
      </c>
      <c r="Y45" s="66" t="s">
        <v>10</v>
      </c>
      <c r="Z45" s="65" t="s">
        <v>4</v>
      </c>
      <c r="AA45" s="65" t="s">
        <v>3</v>
      </c>
      <c r="AB45" s="65" t="s">
        <v>6</v>
      </c>
      <c r="AC45" s="65" t="s">
        <v>7</v>
      </c>
      <c r="AD45" s="65" t="s">
        <v>8</v>
      </c>
      <c r="AE45" s="65" t="s">
        <v>1</v>
      </c>
      <c r="AF45" s="65" t="s">
        <v>9</v>
      </c>
      <c r="AG45" s="65" t="s">
        <v>10</v>
      </c>
      <c r="AH45" s="60"/>
      <c r="AI45" s="60"/>
      <c r="AJ45" s="60"/>
      <c r="AK45" s="60"/>
      <c r="AL45" s="60"/>
    </row>
    <row r="46" spans="1:33" s="72" customFormat="1" ht="13.5">
      <c r="A46" s="67"/>
      <c r="B46" s="68" t="s">
        <v>2</v>
      </c>
      <c r="C46" s="69" t="s">
        <v>2</v>
      </c>
      <c r="D46" s="69" t="s">
        <v>2</v>
      </c>
      <c r="E46" s="69" t="s">
        <v>2</v>
      </c>
      <c r="F46" s="69" t="s">
        <v>2</v>
      </c>
      <c r="G46" s="69" t="s">
        <v>2</v>
      </c>
      <c r="H46" s="69" t="s">
        <v>2</v>
      </c>
      <c r="I46" s="70" t="s">
        <v>2</v>
      </c>
      <c r="J46" s="69" t="s">
        <v>2</v>
      </c>
      <c r="K46" s="69" t="s">
        <v>2</v>
      </c>
      <c r="L46" s="69" t="s">
        <v>2</v>
      </c>
      <c r="M46" s="69" t="s">
        <v>2</v>
      </c>
      <c r="N46" s="71" t="s">
        <v>2</v>
      </c>
      <c r="O46" s="71" t="s">
        <v>2</v>
      </c>
      <c r="P46" s="71" t="s">
        <v>2</v>
      </c>
      <c r="Q46" s="71" t="s">
        <v>2</v>
      </c>
      <c r="R46" s="68" t="s">
        <v>2</v>
      </c>
      <c r="S46" s="69" t="s">
        <v>2</v>
      </c>
      <c r="T46" s="69" t="s">
        <v>2</v>
      </c>
      <c r="U46" s="69" t="s">
        <v>2</v>
      </c>
      <c r="V46" s="69" t="s">
        <v>2</v>
      </c>
      <c r="W46" s="69" t="s">
        <v>2</v>
      </c>
      <c r="X46" s="69" t="s">
        <v>2</v>
      </c>
      <c r="Y46" s="70" t="s">
        <v>2</v>
      </c>
      <c r="Z46" s="69" t="s">
        <v>2</v>
      </c>
      <c r="AA46" s="69" t="s">
        <v>2</v>
      </c>
      <c r="AB46" s="69" t="s">
        <v>2</v>
      </c>
      <c r="AC46" s="69" t="s">
        <v>2</v>
      </c>
      <c r="AD46" s="71" t="s">
        <v>2</v>
      </c>
      <c r="AE46" s="71" t="s">
        <v>2</v>
      </c>
      <c r="AF46" s="71" t="s">
        <v>2</v>
      </c>
      <c r="AG46" s="71" t="s">
        <v>2</v>
      </c>
    </row>
    <row r="47" spans="1:38" s="54" customFormat="1" ht="16.5" customHeight="1">
      <c r="A47" s="51" t="s">
        <v>20</v>
      </c>
      <c r="B47" s="29">
        <v>9.909162180983623</v>
      </c>
      <c r="C47" s="30">
        <v>72.79836544483814</v>
      </c>
      <c r="D47" s="30">
        <v>15.965162776641453</v>
      </c>
      <c r="E47" s="30">
        <v>1.3273095975367797</v>
      </c>
      <c r="F47" s="30"/>
      <c r="G47" s="52">
        <f>SUM(B47:F47)</f>
        <v>100</v>
      </c>
      <c r="H47" s="30">
        <v>82.70752762582177</v>
      </c>
      <c r="I47" s="33">
        <v>98.67269040246322</v>
      </c>
      <c r="J47" s="30">
        <v>7.533085307177847</v>
      </c>
      <c r="K47" s="30">
        <v>74.36551490884493</v>
      </c>
      <c r="L47" s="30">
        <v>17.051616352269875</v>
      </c>
      <c r="M47" s="30">
        <v>1.0497834317073438</v>
      </c>
      <c r="N47" s="40"/>
      <c r="O47" s="52">
        <f>SUM(J47:N47)</f>
        <v>99.99999999999999</v>
      </c>
      <c r="P47" s="40">
        <v>81.89860021602279</v>
      </c>
      <c r="Q47" s="40">
        <v>98.95021656829266</v>
      </c>
      <c r="R47" s="29">
        <v>6.15065699139268</v>
      </c>
      <c r="S47" s="30">
        <v>87.00236845730333</v>
      </c>
      <c r="T47" s="30">
        <v>6.846974551303985</v>
      </c>
      <c r="U47" s="30"/>
      <c r="V47" s="30"/>
      <c r="W47" s="52">
        <f>SUM(R47:V47)</f>
        <v>100</v>
      </c>
      <c r="X47" s="30">
        <v>93.15302544869601</v>
      </c>
      <c r="Y47" s="33">
        <v>100</v>
      </c>
      <c r="Z47" s="42">
        <v>6.595064071543939</v>
      </c>
      <c r="AA47" s="35">
        <v>82.59813933806355</v>
      </c>
      <c r="AB47" s="35">
        <v>10.806796590392516</v>
      </c>
      <c r="AC47" s="35"/>
      <c r="AD47" s="43"/>
      <c r="AE47" s="74">
        <f>SUM(Z47:AD47)</f>
        <v>100</v>
      </c>
      <c r="AF47" s="40">
        <v>89.19320340960749</v>
      </c>
      <c r="AG47" s="40">
        <v>100</v>
      </c>
      <c r="AH47" s="53"/>
      <c r="AI47" s="53"/>
      <c r="AJ47" s="53"/>
      <c r="AK47" s="53"/>
      <c r="AL47" s="53"/>
    </row>
    <row r="48" spans="1:38" s="54" customFormat="1" ht="16.5" customHeight="1">
      <c r="A48" s="51" t="s">
        <v>21</v>
      </c>
      <c r="B48" s="29">
        <v>3.4632178883812164</v>
      </c>
      <c r="C48" s="30">
        <v>58.74598908993259</v>
      </c>
      <c r="D48" s="30">
        <v>34.813359964926796</v>
      </c>
      <c r="E48" s="30">
        <v>2.9774330567594003</v>
      </c>
      <c r="F48" s="30"/>
      <c r="G48" s="52">
        <f aca="true" t="shared" si="8" ref="G48:G61">SUM(B48:F48)</f>
        <v>100</v>
      </c>
      <c r="H48" s="30">
        <v>62.20920697831381</v>
      </c>
      <c r="I48" s="33">
        <v>97.0225669432406</v>
      </c>
      <c r="J48" s="30">
        <v>0.15233522279788012</v>
      </c>
      <c r="K48" s="30">
        <v>68.18844476400989</v>
      </c>
      <c r="L48" s="30">
        <v>31.65922001319223</v>
      </c>
      <c r="M48" s="30"/>
      <c r="N48" s="40"/>
      <c r="O48" s="52">
        <f aca="true" t="shared" si="9" ref="O48:O61">SUM(J48:N48)</f>
        <v>99.99999999999999</v>
      </c>
      <c r="P48" s="40">
        <v>68.34077998680777</v>
      </c>
      <c r="Q48" s="40">
        <v>100</v>
      </c>
      <c r="R48" s="29">
        <v>3.4292774222068463</v>
      </c>
      <c r="S48" s="30">
        <v>53.96116228449519</v>
      </c>
      <c r="T48" s="30">
        <v>42.609560293297974</v>
      </c>
      <c r="U48" s="30"/>
      <c r="V48" s="30"/>
      <c r="W48" s="52">
        <f aca="true" t="shared" si="10" ref="W48:W61">SUM(R48:V48)</f>
        <v>100</v>
      </c>
      <c r="X48" s="30">
        <v>57.39043970670203</v>
      </c>
      <c r="Y48" s="33">
        <v>100</v>
      </c>
      <c r="Z48" s="42"/>
      <c r="AA48" s="35">
        <v>73.15225228419796</v>
      </c>
      <c r="AB48" s="35">
        <v>21.708745552758177</v>
      </c>
      <c r="AC48" s="35">
        <v>5.139002163043863</v>
      </c>
      <c r="AD48" s="43"/>
      <c r="AE48" s="74">
        <f aca="true" t="shared" si="11" ref="AE48:AE61">SUM(Z48:AD48)</f>
        <v>100</v>
      </c>
      <c r="AF48" s="40">
        <v>73.15225228419796</v>
      </c>
      <c r="AG48" s="40">
        <v>94.86099783695613</v>
      </c>
      <c r="AH48" s="53"/>
      <c r="AI48" s="53"/>
      <c r="AJ48" s="53"/>
      <c r="AK48" s="53"/>
      <c r="AL48" s="53"/>
    </row>
    <row r="49" spans="1:38" s="54" customFormat="1" ht="16.5" customHeight="1">
      <c r="A49" s="51" t="s">
        <v>22</v>
      </c>
      <c r="B49" s="29">
        <v>0.01660791554201653</v>
      </c>
      <c r="C49" s="30">
        <v>56.8700176253374</v>
      </c>
      <c r="D49" s="30">
        <v>41.50722070273926</v>
      </c>
      <c r="E49" s="30">
        <v>1.604017918594282</v>
      </c>
      <c r="F49" s="30">
        <v>0.0021358377870476213</v>
      </c>
      <c r="G49" s="52">
        <f t="shared" si="8"/>
        <v>100</v>
      </c>
      <c r="H49" s="30">
        <v>56.88662554087941</v>
      </c>
      <c r="I49" s="33">
        <v>98.39384624361868</v>
      </c>
      <c r="J49" s="30">
        <v>0.01926934795038369</v>
      </c>
      <c r="K49" s="30">
        <v>54.96213698719403</v>
      </c>
      <c r="L49" s="30">
        <v>40.755833534937835</v>
      </c>
      <c r="M49" s="30">
        <v>4.262760129917748</v>
      </c>
      <c r="N49" s="40"/>
      <c r="O49" s="52">
        <f t="shared" si="9"/>
        <v>100</v>
      </c>
      <c r="P49" s="40">
        <v>54.98140633514441</v>
      </c>
      <c r="Q49" s="40">
        <v>95.73723987008225</v>
      </c>
      <c r="R49" s="29">
        <v>0.019977600698046778</v>
      </c>
      <c r="S49" s="30">
        <v>56.324266371930705</v>
      </c>
      <c r="T49" s="30">
        <v>39.50665225410102</v>
      </c>
      <c r="U49" s="30">
        <v>4.1491037732702285</v>
      </c>
      <c r="V49" s="30"/>
      <c r="W49" s="52">
        <f t="shared" si="10"/>
        <v>100</v>
      </c>
      <c r="X49" s="30">
        <v>56.34424397262875</v>
      </c>
      <c r="Y49" s="33">
        <v>95.85089622672977</v>
      </c>
      <c r="Z49" s="42">
        <v>0.39601443112539503</v>
      </c>
      <c r="AA49" s="35">
        <v>55.417179484884024</v>
      </c>
      <c r="AB49" s="35">
        <v>39.605836906797485</v>
      </c>
      <c r="AC49" s="35">
        <v>4.580969177193093</v>
      </c>
      <c r="AD49" s="43"/>
      <c r="AE49" s="74">
        <f t="shared" si="11"/>
        <v>100</v>
      </c>
      <c r="AF49" s="40">
        <v>55.81319391600942</v>
      </c>
      <c r="AG49" s="40">
        <v>95.4190308228069</v>
      </c>
      <c r="AH49" s="53"/>
      <c r="AI49" s="53"/>
      <c r="AJ49" s="53"/>
      <c r="AK49" s="53"/>
      <c r="AL49" s="53"/>
    </row>
    <row r="50" spans="1:38" s="54" customFormat="1" ht="16.5" customHeight="1">
      <c r="A50" s="51" t="s">
        <v>23</v>
      </c>
      <c r="B50" s="29"/>
      <c r="C50" s="30">
        <v>63.12318063703508</v>
      </c>
      <c r="D50" s="30">
        <v>36.87681936296493</v>
      </c>
      <c r="E50" s="30"/>
      <c r="F50" s="30"/>
      <c r="G50" s="52">
        <f t="shared" si="8"/>
        <v>100</v>
      </c>
      <c r="H50" s="30">
        <v>63.12318063703508</v>
      </c>
      <c r="I50" s="33">
        <v>100</v>
      </c>
      <c r="J50" s="30">
        <v>0.12660641383028207</v>
      </c>
      <c r="K50" s="30">
        <v>57.68813649791973</v>
      </c>
      <c r="L50" s="30">
        <v>42.0490285869686</v>
      </c>
      <c r="M50" s="30">
        <v>0.1362285012813835</v>
      </c>
      <c r="N50" s="40"/>
      <c r="O50" s="52">
        <f t="shared" si="9"/>
        <v>100</v>
      </c>
      <c r="P50" s="40">
        <v>57.81474291175002</v>
      </c>
      <c r="Q50" s="40">
        <v>99.86377149871862</v>
      </c>
      <c r="R50" s="29">
        <v>0.12480879292923241</v>
      </c>
      <c r="S50" s="30">
        <v>64.37367952297082</v>
      </c>
      <c r="T50" s="30">
        <v>35.50151168409996</v>
      </c>
      <c r="U50" s="30"/>
      <c r="V50" s="30"/>
      <c r="W50" s="52">
        <f t="shared" si="10"/>
        <v>100</v>
      </c>
      <c r="X50" s="30">
        <v>64.49848831590005</v>
      </c>
      <c r="Y50" s="33">
        <v>100</v>
      </c>
      <c r="Z50" s="42">
        <v>0.12530590303578612</v>
      </c>
      <c r="AA50" s="35">
        <v>74.03157959368309</v>
      </c>
      <c r="AB50" s="35">
        <v>25.655882422965064</v>
      </c>
      <c r="AC50" s="35">
        <v>0.1872320803160716</v>
      </c>
      <c r="AD50" s="43"/>
      <c r="AE50" s="74">
        <f t="shared" si="11"/>
        <v>100</v>
      </c>
      <c r="AF50" s="40">
        <v>74.15688549671887</v>
      </c>
      <c r="AG50" s="40">
        <v>99.81276791968394</v>
      </c>
      <c r="AH50" s="53"/>
      <c r="AI50" s="53"/>
      <c r="AJ50" s="53"/>
      <c r="AK50" s="53"/>
      <c r="AL50" s="53"/>
    </row>
    <row r="51" spans="1:38" s="54" customFormat="1" ht="16.5" customHeight="1">
      <c r="A51" s="51" t="s">
        <v>24</v>
      </c>
      <c r="B51" s="29">
        <v>0.39606990368968836</v>
      </c>
      <c r="C51" s="30">
        <v>65.48188995377222</v>
      </c>
      <c r="D51" s="30">
        <v>31.93865330347606</v>
      </c>
      <c r="E51" s="30">
        <v>2.1833868390620266</v>
      </c>
      <c r="F51" s="30"/>
      <c r="G51" s="52">
        <f t="shared" si="8"/>
        <v>100</v>
      </c>
      <c r="H51" s="30">
        <v>65.87795985746192</v>
      </c>
      <c r="I51" s="33">
        <v>97.81661316093798</v>
      </c>
      <c r="J51" s="30">
        <v>0.3813053110175487</v>
      </c>
      <c r="K51" s="30">
        <v>50.28967604996694</v>
      </c>
      <c r="L51" s="30">
        <v>49.32901863901551</v>
      </c>
      <c r="M51" s="30"/>
      <c r="N51" s="40"/>
      <c r="O51" s="52">
        <f t="shared" si="9"/>
        <v>100</v>
      </c>
      <c r="P51" s="40">
        <v>50.67098136098449</v>
      </c>
      <c r="Q51" s="40">
        <v>100</v>
      </c>
      <c r="R51" s="29">
        <v>0.18081545139598876</v>
      </c>
      <c r="S51" s="30">
        <v>57.97749592507989</v>
      </c>
      <c r="T51" s="30">
        <v>39.46100053163832</v>
      </c>
      <c r="U51" s="30">
        <v>2.380688091885797</v>
      </c>
      <c r="V51" s="30"/>
      <c r="W51" s="52">
        <f t="shared" si="10"/>
        <v>100</v>
      </c>
      <c r="X51" s="30">
        <v>58.15831137647588</v>
      </c>
      <c r="Y51" s="33">
        <v>97.6193119081142</v>
      </c>
      <c r="Z51" s="42">
        <v>0.9624545729428746</v>
      </c>
      <c r="AA51" s="35">
        <v>62.54186135405435</v>
      </c>
      <c r="AB51" s="35">
        <v>36.49568407300278</v>
      </c>
      <c r="AC51" s="35"/>
      <c r="AD51" s="43"/>
      <c r="AE51" s="74">
        <f t="shared" si="11"/>
        <v>100</v>
      </c>
      <c r="AF51" s="40">
        <v>63.50431592699722</v>
      </c>
      <c r="AG51" s="40">
        <v>100</v>
      </c>
      <c r="AH51" s="53"/>
      <c r="AI51" s="53"/>
      <c r="AJ51" s="53"/>
      <c r="AK51" s="53"/>
      <c r="AL51" s="53"/>
    </row>
    <row r="52" spans="1:38" s="54" customFormat="1" ht="16.5" customHeight="1">
      <c r="A52" s="51" t="s">
        <v>25</v>
      </c>
      <c r="B52" s="29">
        <v>1.313760576643289</v>
      </c>
      <c r="C52" s="30">
        <v>70.1811404101664</v>
      </c>
      <c r="D52" s="30">
        <v>28.505099013190303</v>
      </c>
      <c r="E52" s="30"/>
      <c r="F52" s="30"/>
      <c r="G52" s="52">
        <f t="shared" si="8"/>
        <v>100</v>
      </c>
      <c r="H52" s="30">
        <v>71.4949009868097</v>
      </c>
      <c r="I52" s="33">
        <v>100</v>
      </c>
      <c r="J52" s="30"/>
      <c r="K52" s="30">
        <v>62.54899200232528</v>
      </c>
      <c r="L52" s="30">
        <v>37.45100799767472</v>
      </c>
      <c r="M52" s="30"/>
      <c r="N52" s="40"/>
      <c r="O52" s="52">
        <f t="shared" si="9"/>
        <v>100</v>
      </c>
      <c r="P52" s="40">
        <v>62.54899200232528</v>
      </c>
      <c r="Q52" s="40">
        <v>100</v>
      </c>
      <c r="R52" s="29"/>
      <c r="S52" s="30">
        <v>64.46505666486779</v>
      </c>
      <c r="T52" s="30">
        <v>33.45161000179888</v>
      </c>
      <c r="U52" s="30">
        <v>2.0833333333333335</v>
      </c>
      <c r="V52" s="30"/>
      <c r="W52" s="52">
        <f t="shared" si="10"/>
        <v>100</v>
      </c>
      <c r="X52" s="30">
        <v>64.46505666486779</v>
      </c>
      <c r="Y52" s="33">
        <v>97.91666666666667</v>
      </c>
      <c r="Z52" s="42">
        <v>0.720963015795349</v>
      </c>
      <c r="AA52" s="35">
        <v>60.74407324509495</v>
      </c>
      <c r="AB52" s="35">
        <v>38.47382912090434</v>
      </c>
      <c r="AC52" s="35">
        <v>0.061134618205351855</v>
      </c>
      <c r="AD52" s="43"/>
      <c r="AE52" s="74">
        <f t="shared" si="11"/>
        <v>100</v>
      </c>
      <c r="AF52" s="40">
        <v>61.4650362608903</v>
      </c>
      <c r="AG52" s="40">
        <v>99.93886538179464</v>
      </c>
      <c r="AH52" s="53"/>
      <c r="AI52" s="53"/>
      <c r="AJ52" s="53"/>
      <c r="AK52" s="53"/>
      <c r="AL52" s="53"/>
    </row>
    <row r="53" spans="1:38" s="54" customFormat="1" ht="16.5" customHeight="1">
      <c r="A53" s="51" t="s">
        <v>26</v>
      </c>
      <c r="B53" s="29">
        <v>2.294539541092092</v>
      </c>
      <c r="C53" s="30">
        <v>80.11869064292854</v>
      </c>
      <c r="D53" s="30">
        <v>16.338136732372654</v>
      </c>
      <c r="E53" s="30">
        <v>1.2486330836067165</v>
      </c>
      <c r="F53" s="30"/>
      <c r="G53" s="52">
        <f t="shared" si="8"/>
        <v>100.00000000000001</v>
      </c>
      <c r="H53" s="30">
        <v>82.41323018402063</v>
      </c>
      <c r="I53" s="33">
        <v>98.75136691639328</v>
      </c>
      <c r="J53" s="30">
        <v>2.897051055930167</v>
      </c>
      <c r="K53" s="30">
        <v>70.30360502003133</v>
      </c>
      <c r="L53" s="30">
        <v>26.799343924038514</v>
      </c>
      <c r="M53" s="30"/>
      <c r="N53" s="40"/>
      <c r="O53" s="52">
        <f t="shared" si="9"/>
        <v>100</v>
      </c>
      <c r="P53" s="40">
        <v>73.20065607596149</v>
      </c>
      <c r="Q53" s="40">
        <v>100</v>
      </c>
      <c r="R53" s="29">
        <v>2.6108241253368543</v>
      </c>
      <c r="S53" s="30">
        <v>83.91144880199526</v>
      </c>
      <c r="T53" s="30">
        <v>13.477727072667887</v>
      </c>
      <c r="U53" s="30"/>
      <c r="V53" s="30"/>
      <c r="W53" s="52">
        <f t="shared" si="10"/>
        <v>100</v>
      </c>
      <c r="X53" s="30">
        <v>86.52227292733211</v>
      </c>
      <c r="Y53" s="33">
        <v>100</v>
      </c>
      <c r="Z53" s="42">
        <v>4.590290381125227</v>
      </c>
      <c r="AA53" s="35">
        <v>72.54174228675136</v>
      </c>
      <c r="AB53" s="35">
        <v>22.867967332123413</v>
      </c>
      <c r="AC53" s="35"/>
      <c r="AD53" s="43"/>
      <c r="AE53" s="74">
        <f t="shared" si="11"/>
        <v>100</v>
      </c>
      <c r="AF53" s="40">
        <v>77.13203266787659</v>
      </c>
      <c r="AG53" s="40">
        <v>100</v>
      </c>
      <c r="AH53" s="53"/>
      <c r="AI53" s="53"/>
      <c r="AJ53" s="53"/>
      <c r="AK53" s="53"/>
      <c r="AL53" s="53"/>
    </row>
    <row r="54" spans="1:38" s="54" customFormat="1" ht="16.5" customHeight="1">
      <c r="A54" s="51" t="s">
        <v>27</v>
      </c>
      <c r="B54" s="29">
        <v>6.8109247039281104</v>
      </c>
      <c r="C54" s="30">
        <v>70.31588389992164</v>
      </c>
      <c r="D54" s="30">
        <v>22.87319139615025</v>
      </c>
      <c r="E54" s="30"/>
      <c r="F54" s="30"/>
      <c r="G54" s="52">
        <f t="shared" si="8"/>
        <v>100</v>
      </c>
      <c r="H54" s="30">
        <v>77.12680860384975</v>
      </c>
      <c r="I54" s="33">
        <v>100</v>
      </c>
      <c r="J54" s="30">
        <v>0.008749750696441554</v>
      </c>
      <c r="K54" s="30">
        <v>84.63427972180939</v>
      </c>
      <c r="L54" s="30">
        <v>15.35697052749416</v>
      </c>
      <c r="M54" s="30"/>
      <c r="N54" s="40"/>
      <c r="O54" s="52">
        <f t="shared" si="9"/>
        <v>99.99999999999999</v>
      </c>
      <c r="P54" s="40">
        <v>84.64302947250584</v>
      </c>
      <c r="Q54" s="40">
        <v>100</v>
      </c>
      <c r="R54" s="29">
        <v>3.963053253567711</v>
      </c>
      <c r="S54" s="30">
        <v>74.88485835009908</v>
      </c>
      <c r="T54" s="30">
        <v>21.152088396333216</v>
      </c>
      <c r="U54" s="30"/>
      <c r="V54" s="30"/>
      <c r="W54" s="52">
        <f t="shared" si="10"/>
        <v>100</v>
      </c>
      <c r="X54" s="30">
        <v>78.84791160366679</v>
      </c>
      <c r="Y54" s="33">
        <v>100</v>
      </c>
      <c r="Z54" s="42">
        <v>6.747757431748606</v>
      </c>
      <c r="AA54" s="35">
        <v>66.32193662348112</v>
      </c>
      <c r="AB54" s="35">
        <v>26.930305944770275</v>
      </c>
      <c r="AC54" s="35"/>
      <c r="AD54" s="43"/>
      <c r="AE54" s="74">
        <f t="shared" si="11"/>
        <v>100</v>
      </c>
      <c r="AF54" s="40">
        <v>73.06969405522973</v>
      </c>
      <c r="AG54" s="40">
        <v>100</v>
      </c>
      <c r="AH54" s="53"/>
      <c r="AI54" s="53"/>
      <c r="AJ54" s="53"/>
      <c r="AK54" s="53"/>
      <c r="AL54" s="53"/>
    </row>
    <row r="55" spans="1:38" s="54" customFormat="1" ht="16.5" customHeight="1">
      <c r="A55" s="51" t="s">
        <v>28</v>
      </c>
      <c r="B55" s="29">
        <v>11.099084291193988</v>
      </c>
      <c r="C55" s="30">
        <v>67.70812440855603</v>
      </c>
      <c r="D55" s="30">
        <v>20.339443312966736</v>
      </c>
      <c r="E55" s="30">
        <v>0.8533479872832413</v>
      </c>
      <c r="F55" s="30"/>
      <c r="G55" s="52">
        <f t="shared" si="8"/>
        <v>100</v>
      </c>
      <c r="H55" s="30">
        <v>78.80720869975002</v>
      </c>
      <c r="I55" s="33">
        <v>99.14665201271676</v>
      </c>
      <c r="J55" s="30">
        <v>10.66702363197193</v>
      </c>
      <c r="K55" s="30">
        <v>68.25623381715701</v>
      </c>
      <c r="L55" s="30">
        <v>20.755565314904675</v>
      </c>
      <c r="M55" s="30">
        <v>0.32117723596637965</v>
      </c>
      <c r="N55" s="40"/>
      <c r="O55" s="52">
        <f t="shared" si="9"/>
        <v>99.99999999999999</v>
      </c>
      <c r="P55" s="40">
        <v>78.92325744912894</v>
      </c>
      <c r="Q55" s="40">
        <v>99.67882276403363</v>
      </c>
      <c r="R55" s="29">
        <v>9.763116550210743</v>
      </c>
      <c r="S55" s="30">
        <v>69.30371536721255</v>
      </c>
      <c r="T55" s="30">
        <v>19.798291243591425</v>
      </c>
      <c r="U55" s="30">
        <v>1.13487683898528</v>
      </c>
      <c r="V55" s="30"/>
      <c r="W55" s="52">
        <f t="shared" si="10"/>
        <v>99.99999999999999</v>
      </c>
      <c r="X55" s="30">
        <v>79.0668319174233</v>
      </c>
      <c r="Y55" s="33">
        <v>98.86512316101472</v>
      </c>
      <c r="Z55" s="42">
        <v>10.347444755503268</v>
      </c>
      <c r="AA55" s="35">
        <v>67.69966496884159</v>
      </c>
      <c r="AB55" s="35">
        <v>20.546621385498543</v>
      </c>
      <c r="AC55" s="35">
        <v>1.4062688901565954</v>
      </c>
      <c r="AD55" s="43"/>
      <c r="AE55" s="74">
        <f t="shared" si="11"/>
        <v>100</v>
      </c>
      <c r="AF55" s="40">
        <v>78.04710972434486</v>
      </c>
      <c r="AG55" s="40">
        <v>98.5937311098434</v>
      </c>
      <c r="AH55" s="53"/>
      <c r="AI55" s="53"/>
      <c r="AJ55" s="53"/>
      <c r="AK55" s="53"/>
      <c r="AL55" s="53"/>
    </row>
    <row r="56" spans="1:38" s="54" customFormat="1" ht="16.5" customHeight="1">
      <c r="A56" s="51" t="s">
        <v>29</v>
      </c>
      <c r="B56" s="29">
        <v>6.072908030713961</v>
      </c>
      <c r="C56" s="30">
        <v>77.90638698715702</v>
      </c>
      <c r="D56" s="30">
        <v>15.750286807810664</v>
      </c>
      <c r="E56" s="30">
        <v>0.27041817431835347</v>
      </c>
      <c r="F56" s="30"/>
      <c r="G56" s="52">
        <f t="shared" si="8"/>
        <v>100</v>
      </c>
      <c r="H56" s="30">
        <v>83.97929501787098</v>
      </c>
      <c r="I56" s="33">
        <v>99.72958182568165</v>
      </c>
      <c r="J56" s="30">
        <v>7.3247194353531615</v>
      </c>
      <c r="K56" s="30">
        <v>71.69665690073853</v>
      </c>
      <c r="L56" s="30">
        <v>20.477665858976277</v>
      </c>
      <c r="M56" s="30">
        <v>0.5009578049320261</v>
      </c>
      <c r="N56" s="40"/>
      <c r="O56" s="52">
        <f t="shared" si="9"/>
        <v>100</v>
      </c>
      <c r="P56" s="40">
        <v>79.02137633609169</v>
      </c>
      <c r="Q56" s="40">
        <v>99.49904219506797</v>
      </c>
      <c r="R56" s="29">
        <v>6.005394967584151</v>
      </c>
      <c r="S56" s="30">
        <v>74.51328885556633</v>
      </c>
      <c r="T56" s="30">
        <v>18.57570439917225</v>
      </c>
      <c r="U56" s="30">
        <v>0.9056117776772613</v>
      </c>
      <c r="V56" s="30"/>
      <c r="W56" s="52">
        <f t="shared" si="10"/>
        <v>100</v>
      </c>
      <c r="X56" s="30">
        <v>80.51868382315048</v>
      </c>
      <c r="Y56" s="33">
        <v>99.09438822232273</v>
      </c>
      <c r="Z56" s="42">
        <v>5.436733131297869</v>
      </c>
      <c r="AA56" s="35">
        <v>73.75816204295826</v>
      </c>
      <c r="AB56" s="35">
        <v>20.253004777203063</v>
      </c>
      <c r="AC56" s="35">
        <v>0.5521000485407963</v>
      </c>
      <c r="AD56" s="43"/>
      <c r="AE56" s="74">
        <f t="shared" si="11"/>
        <v>99.99999999999999</v>
      </c>
      <c r="AF56" s="40">
        <v>79.19489517425615</v>
      </c>
      <c r="AG56" s="40">
        <v>99.4478999514592</v>
      </c>
      <c r="AH56" s="53"/>
      <c r="AI56" s="53"/>
      <c r="AJ56" s="53"/>
      <c r="AK56" s="53"/>
      <c r="AL56" s="53"/>
    </row>
    <row r="57" spans="1:38" s="54" customFormat="1" ht="16.5" customHeight="1">
      <c r="A57" s="51" t="s">
        <v>30</v>
      </c>
      <c r="B57" s="29">
        <v>6.272726401130097</v>
      </c>
      <c r="C57" s="30">
        <v>78.33010538639924</v>
      </c>
      <c r="D57" s="30">
        <v>15.305492036810877</v>
      </c>
      <c r="E57" s="30">
        <v>0.09167617565979312</v>
      </c>
      <c r="F57" s="30"/>
      <c r="G57" s="52">
        <f t="shared" si="8"/>
        <v>100.00000000000001</v>
      </c>
      <c r="H57" s="30">
        <v>84.60283178752933</v>
      </c>
      <c r="I57" s="33">
        <v>99.9083238243402</v>
      </c>
      <c r="J57" s="30">
        <v>6.160737448250049</v>
      </c>
      <c r="K57" s="30">
        <v>74.95258950161617</v>
      </c>
      <c r="L57" s="30">
        <v>18.502513095680683</v>
      </c>
      <c r="M57" s="30">
        <v>0.38415995445309953</v>
      </c>
      <c r="N57" s="40"/>
      <c r="O57" s="52">
        <f t="shared" si="9"/>
        <v>100</v>
      </c>
      <c r="P57" s="40">
        <v>81.11332694986622</v>
      </c>
      <c r="Q57" s="40">
        <v>99.6158400455469</v>
      </c>
      <c r="R57" s="29">
        <v>6.831655272788851</v>
      </c>
      <c r="S57" s="30">
        <v>74.15960402980394</v>
      </c>
      <c r="T57" s="30">
        <v>18.570349733156835</v>
      </c>
      <c r="U57" s="30">
        <v>0.4383909642503686</v>
      </c>
      <c r="V57" s="30"/>
      <c r="W57" s="52">
        <f t="shared" si="10"/>
        <v>100</v>
      </c>
      <c r="X57" s="30">
        <v>80.9912593025928</v>
      </c>
      <c r="Y57" s="33">
        <v>99.56160903574963</v>
      </c>
      <c r="Z57" s="42">
        <v>5.169572442045884</v>
      </c>
      <c r="AA57" s="35">
        <v>74.06677690736443</v>
      </c>
      <c r="AB57" s="35">
        <v>20.38748791652305</v>
      </c>
      <c r="AC57" s="35">
        <v>0.376162734066634</v>
      </c>
      <c r="AD57" s="43"/>
      <c r="AE57" s="74">
        <f t="shared" si="11"/>
        <v>100</v>
      </c>
      <c r="AF57" s="40">
        <v>79.23634934941032</v>
      </c>
      <c r="AG57" s="40">
        <v>99.62383726593336</v>
      </c>
      <c r="AH57" s="53"/>
      <c r="AI57" s="53"/>
      <c r="AJ57" s="53"/>
      <c r="AK57" s="53"/>
      <c r="AL57" s="53"/>
    </row>
    <row r="58" spans="1:38" s="54" customFormat="1" ht="16.5" customHeight="1">
      <c r="A58" s="51" t="s">
        <v>31</v>
      </c>
      <c r="B58" s="29">
        <v>4.341045841992229</v>
      </c>
      <c r="C58" s="30">
        <v>59.345423331051265</v>
      </c>
      <c r="D58" s="30">
        <v>35.39341407184819</v>
      </c>
      <c r="E58" s="30">
        <v>0.9201167551083118</v>
      </c>
      <c r="F58" s="30"/>
      <c r="G58" s="52">
        <f t="shared" si="8"/>
        <v>99.99999999999999</v>
      </c>
      <c r="H58" s="30">
        <v>63.68646917304349</v>
      </c>
      <c r="I58" s="33">
        <v>99.07988324489169</v>
      </c>
      <c r="J58" s="30">
        <v>4.942357685658179</v>
      </c>
      <c r="K58" s="30">
        <v>59.16676598047781</v>
      </c>
      <c r="L58" s="30">
        <v>34.73514551849997</v>
      </c>
      <c r="M58" s="30">
        <v>1.15573081536404</v>
      </c>
      <c r="N58" s="40"/>
      <c r="O58" s="52">
        <f t="shared" si="9"/>
        <v>99.99999999999999</v>
      </c>
      <c r="P58" s="40">
        <v>64.109123666136</v>
      </c>
      <c r="Q58" s="40">
        <v>98.84426918463596</v>
      </c>
      <c r="R58" s="29">
        <v>4.196496348472909</v>
      </c>
      <c r="S58" s="30">
        <v>56.67695061420031</v>
      </c>
      <c r="T58" s="30">
        <v>37.70128817840203</v>
      </c>
      <c r="U58" s="30">
        <v>1.425264858924757</v>
      </c>
      <c r="V58" s="30"/>
      <c r="W58" s="52">
        <f t="shared" si="10"/>
        <v>100.00000000000001</v>
      </c>
      <c r="X58" s="30">
        <v>60.87344696267321</v>
      </c>
      <c r="Y58" s="33">
        <v>98.57473514107524</v>
      </c>
      <c r="Z58" s="42">
        <v>5.31123830310065</v>
      </c>
      <c r="AA58" s="35">
        <v>58.03076539292988</v>
      </c>
      <c r="AB58" s="35">
        <v>34.83531275777756</v>
      </c>
      <c r="AC58" s="35">
        <v>1.8226835461919162</v>
      </c>
      <c r="AD58" s="43"/>
      <c r="AE58" s="74">
        <f t="shared" si="11"/>
        <v>100</v>
      </c>
      <c r="AF58" s="40">
        <v>63.34200369603053</v>
      </c>
      <c r="AG58" s="40">
        <v>98.17731645380809</v>
      </c>
      <c r="AH58" s="53"/>
      <c r="AI58" s="53"/>
      <c r="AJ58" s="53"/>
      <c r="AK58" s="53"/>
      <c r="AL58" s="53"/>
    </row>
    <row r="59" spans="1:38" s="54" customFormat="1" ht="16.5" customHeight="1">
      <c r="A59" s="51" t="s">
        <v>32</v>
      </c>
      <c r="B59" s="29">
        <v>1.412393095284767</v>
      </c>
      <c r="C59" s="30">
        <v>63.99582398802646</v>
      </c>
      <c r="D59" s="30">
        <v>34.58745095406062</v>
      </c>
      <c r="E59" s="30">
        <v>0.004331962628158407</v>
      </c>
      <c r="F59" s="30"/>
      <c r="G59" s="52">
        <f t="shared" si="8"/>
        <v>100</v>
      </c>
      <c r="H59" s="30">
        <v>65.40821708331123</v>
      </c>
      <c r="I59" s="33">
        <v>99.99566803737184</v>
      </c>
      <c r="J59" s="30">
        <v>2.1794809414380243</v>
      </c>
      <c r="K59" s="30">
        <v>59.01360482246597</v>
      </c>
      <c r="L59" s="30">
        <v>38.806914236096006</v>
      </c>
      <c r="M59" s="30"/>
      <c r="N59" s="40"/>
      <c r="O59" s="52">
        <f t="shared" si="9"/>
        <v>100</v>
      </c>
      <c r="P59" s="40">
        <v>61.193085763903994</v>
      </c>
      <c r="Q59" s="40">
        <v>100</v>
      </c>
      <c r="R59" s="29">
        <v>1.6701124495541253</v>
      </c>
      <c r="S59" s="30">
        <v>55.905997381176356</v>
      </c>
      <c r="T59" s="30">
        <v>42.42389016926952</v>
      </c>
      <c r="U59" s="30"/>
      <c r="V59" s="30"/>
      <c r="W59" s="52">
        <f t="shared" si="10"/>
        <v>100</v>
      </c>
      <c r="X59" s="30">
        <v>57.57610983073048</v>
      </c>
      <c r="Y59" s="33">
        <v>100</v>
      </c>
      <c r="Z59" s="42">
        <v>0.8605237316578963</v>
      </c>
      <c r="AA59" s="35">
        <v>59.659297236087504</v>
      </c>
      <c r="AB59" s="35">
        <v>39.4801790322546</v>
      </c>
      <c r="AC59" s="35"/>
      <c r="AD59" s="43"/>
      <c r="AE59" s="74">
        <f t="shared" si="11"/>
        <v>100</v>
      </c>
      <c r="AF59" s="40">
        <v>60.5198209677454</v>
      </c>
      <c r="AG59" s="40">
        <v>100</v>
      </c>
      <c r="AH59" s="53"/>
      <c r="AI59" s="53"/>
      <c r="AJ59" s="53"/>
      <c r="AK59" s="53"/>
      <c r="AL59" s="53"/>
    </row>
    <row r="60" spans="1:38" s="54" customFormat="1" ht="16.5" customHeight="1">
      <c r="A60" s="51" t="s">
        <v>33</v>
      </c>
      <c r="B60" s="29"/>
      <c r="C60" s="30">
        <v>38.36040614913577</v>
      </c>
      <c r="D60" s="30">
        <v>59.06058397264549</v>
      </c>
      <c r="E60" s="30">
        <v>2.5790098782187463</v>
      </c>
      <c r="F60" s="30"/>
      <c r="G60" s="52">
        <f t="shared" si="8"/>
        <v>100</v>
      </c>
      <c r="H60" s="30">
        <v>38.36040614913577</v>
      </c>
      <c r="I60" s="33">
        <v>97.42099012178126</v>
      </c>
      <c r="J60" s="30">
        <v>0.014298787462823153</v>
      </c>
      <c r="K60" s="30">
        <v>35.22714815450316</v>
      </c>
      <c r="L60" s="30">
        <v>64.20685817509342</v>
      </c>
      <c r="M60" s="30">
        <v>0.5516948829405933</v>
      </c>
      <c r="N60" s="30"/>
      <c r="O60" s="52">
        <f t="shared" si="9"/>
        <v>99.99999999999999</v>
      </c>
      <c r="P60" s="30">
        <v>35.24144694196599</v>
      </c>
      <c r="Q60" s="30">
        <v>99.4483051170594</v>
      </c>
      <c r="R60" s="29">
        <v>0.015429902193557957</v>
      </c>
      <c r="S60" s="30">
        <v>44.39954356196302</v>
      </c>
      <c r="T60" s="30">
        <v>54.86915084104928</v>
      </c>
      <c r="U60" s="30">
        <v>0.7158756947941424</v>
      </c>
      <c r="V60" s="30"/>
      <c r="W60" s="52">
        <f t="shared" si="10"/>
        <v>100</v>
      </c>
      <c r="X60" s="30">
        <v>44.414973464156574</v>
      </c>
      <c r="Y60" s="33">
        <v>99.28412430520586</v>
      </c>
      <c r="Z60" s="44">
        <v>0.014370414191263028</v>
      </c>
      <c r="AA60" s="45">
        <v>31.006803193585046</v>
      </c>
      <c r="AB60" s="45">
        <v>66.80530124579516</v>
      </c>
      <c r="AC60" s="45">
        <v>2.173525146428533</v>
      </c>
      <c r="AD60" s="45"/>
      <c r="AE60" s="74">
        <f t="shared" si="11"/>
        <v>100</v>
      </c>
      <c r="AF60" s="30">
        <v>31.02117360777631</v>
      </c>
      <c r="AG60" s="30">
        <v>97.82647485357147</v>
      </c>
      <c r="AH60" s="53"/>
      <c r="AI60" s="53"/>
      <c r="AJ60" s="53"/>
      <c r="AK60" s="53"/>
      <c r="AL60" s="53"/>
    </row>
    <row r="61" spans="1:38" s="56" customFormat="1" ht="16.5" customHeight="1">
      <c r="A61" s="55" t="s">
        <v>5</v>
      </c>
      <c r="B61" s="38">
        <v>6.429082165926429</v>
      </c>
      <c r="C61" s="39">
        <v>68.77931764568461</v>
      </c>
      <c r="D61" s="39">
        <v>24.157106848593777</v>
      </c>
      <c r="E61" s="39">
        <v>0.634401317742896</v>
      </c>
      <c r="F61" s="39">
        <v>9.202205228709128E-05</v>
      </c>
      <c r="G61" s="39">
        <f t="shared" si="8"/>
        <v>100.00000000000001</v>
      </c>
      <c r="H61" s="39">
        <v>75.20839981161103</v>
      </c>
      <c r="I61" s="41">
        <v>99.36550666020482</v>
      </c>
      <c r="J61" s="39">
        <v>6.4560781312942686</v>
      </c>
      <c r="K61" s="39">
        <v>66.5779232236455</v>
      </c>
      <c r="L61" s="39">
        <v>26.334774211201864</v>
      </c>
      <c r="M61" s="39">
        <v>0.6312244338583619</v>
      </c>
      <c r="N61" s="39"/>
      <c r="O61" s="39">
        <f t="shared" si="9"/>
        <v>99.99999999999999</v>
      </c>
      <c r="P61" s="39">
        <v>73.03400135493976</v>
      </c>
      <c r="Q61" s="39">
        <v>99.36877556614164</v>
      </c>
      <c r="R61" s="38">
        <v>6.083636546696991</v>
      </c>
      <c r="S61" s="39">
        <v>67.14929274706188</v>
      </c>
      <c r="T61" s="39">
        <v>25.75729253340623</v>
      </c>
      <c r="U61" s="39">
        <v>1.0097781728348978</v>
      </c>
      <c r="V61" s="39"/>
      <c r="W61" s="39">
        <f t="shared" si="10"/>
        <v>100</v>
      </c>
      <c r="X61" s="39">
        <v>73.23292929375887</v>
      </c>
      <c r="Y61" s="41">
        <v>98.9902218271651</v>
      </c>
      <c r="Z61" s="46">
        <v>5.998562565824642</v>
      </c>
      <c r="AA61" s="47">
        <v>66.45368442775894</v>
      </c>
      <c r="AB61" s="47">
        <v>26.41521404774609</v>
      </c>
      <c r="AC61" s="47">
        <v>1.1325389586703118</v>
      </c>
      <c r="AD61" s="48"/>
      <c r="AE61" s="39">
        <f t="shared" si="11"/>
        <v>99.99999999999999</v>
      </c>
      <c r="AF61" s="39">
        <v>72.4522469935836</v>
      </c>
      <c r="AG61" s="39">
        <v>98.86746104132969</v>
      </c>
      <c r="AH61" s="53"/>
      <c r="AI61" s="53"/>
      <c r="AJ61" s="53"/>
      <c r="AK61" s="53"/>
      <c r="AL61" s="53"/>
    </row>
    <row r="62" spans="1:38" s="54" customFormat="1" ht="16.5" customHeight="1">
      <c r="A62" s="36" t="s">
        <v>46</v>
      </c>
      <c r="B62" s="29">
        <v>6.066542691757703</v>
      </c>
      <c r="C62" s="30">
        <v>68.711614212801</v>
      </c>
      <c r="D62" s="30">
        <v>24.36891414627071</v>
      </c>
      <c r="E62" s="30">
        <v>0.8522614343986608</v>
      </c>
      <c r="F62" s="30">
        <v>0.0006675147719288435</v>
      </c>
      <c r="G62" s="52">
        <v>100.00000000000001</v>
      </c>
      <c r="H62" s="30">
        <v>74.77815690455871</v>
      </c>
      <c r="I62" s="33">
        <v>99.14707105082941</v>
      </c>
      <c r="J62" s="30">
        <v>5.7166921246448</v>
      </c>
      <c r="K62" s="30">
        <v>65.85047572517378</v>
      </c>
      <c r="L62" s="30">
        <v>27.36989911934133</v>
      </c>
      <c r="M62" s="30">
        <v>1.0629330308400866</v>
      </c>
      <c r="N62" s="30"/>
      <c r="O62" s="52">
        <v>99.99999999999999</v>
      </c>
      <c r="P62" s="30">
        <v>71.56716784981857</v>
      </c>
      <c r="Q62" s="30">
        <v>98.93706696915991</v>
      </c>
      <c r="R62" s="29">
        <v>5.338987073992501</v>
      </c>
      <c r="S62" s="30">
        <v>66.68853141961023</v>
      </c>
      <c r="T62" s="30">
        <v>26.73889634691943</v>
      </c>
      <c r="U62" s="30">
        <v>1.2248767202073738</v>
      </c>
      <c r="V62" s="30">
        <v>0.00870843927046034</v>
      </c>
      <c r="W62" s="52">
        <v>100</v>
      </c>
      <c r="X62" s="30">
        <v>72.02751849360274</v>
      </c>
      <c r="Y62" s="33">
        <v>98.76641484052216</v>
      </c>
      <c r="Z62" s="35">
        <v>4.991564620920111</v>
      </c>
      <c r="AA62" s="35">
        <v>65.9393522456456</v>
      </c>
      <c r="AB62" s="35">
        <v>28.027273855028803</v>
      </c>
      <c r="AC62" s="35">
        <v>1.041809278405493</v>
      </c>
      <c r="AD62" s="35"/>
      <c r="AE62" s="52">
        <v>100</v>
      </c>
      <c r="AF62" s="30">
        <v>70.9309168665657</v>
      </c>
      <c r="AG62" s="30">
        <v>98.9581907215945</v>
      </c>
      <c r="AH62" s="53"/>
      <c r="AI62" s="53"/>
      <c r="AJ62" s="53"/>
      <c r="AK62" s="53"/>
      <c r="AL62" s="53"/>
    </row>
    <row r="63" spans="1:38" s="54" customFormat="1" ht="16.5" customHeight="1" thickBot="1">
      <c r="A63" s="37" t="s">
        <v>45</v>
      </c>
      <c r="B63" s="31">
        <v>5.130874813303684</v>
      </c>
      <c r="C63" s="32">
        <v>65.76659238266984</v>
      </c>
      <c r="D63" s="32">
        <v>28.21341294417173</v>
      </c>
      <c r="E63" s="32">
        <v>0.8891198598547524</v>
      </c>
      <c r="F63" s="32"/>
      <c r="G63" s="57">
        <v>100</v>
      </c>
      <c r="H63" s="32">
        <v>70.89746719597352</v>
      </c>
      <c r="I63" s="34">
        <v>99.11088014014526</v>
      </c>
      <c r="J63" s="32">
        <v>5.2585371575801645</v>
      </c>
      <c r="K63" s="32">
        <v>65.09482545609538</v>
      </c>
      <c r="L63" s="32">
        <v>28.605204337813372</v>
      </c>
      <c r="M63" s="32">
        <v>1.0374094118222439</v>
      </c>
      <c r="N63" s="32">
        <v>0.004023636688846855</v>
      </c>
      <c r="O63" s="57">
        <v>100</v>
      </c>
      <c r="P63" s="32">
        <v>70.35336261367554</v>
      </c>
      <c r="Q63" s="32">
        <v>98.9585669514889</v>
      </c>
      <c r="R63" s="31">
        <v>5.022995678653089</v>
      </c>
      <c r="S63" s="32">
        <v>65.50964100588666</v>
      </c>
      <c r="T63" s="32">
        <v>28.217310066428343</v>
      </c>
      <c r="U63" s="32">
        <v>1.2500532490318963</v>
      </c>
      <c r="V63" s="32"/>
      <c r="W63" s="57">
        <v>100.00000000000001</v>
      </c>
      <c r="X63" s="32">
        <v>70.53263668453975</v>
      </c>
      <c r="Y63" s="34">
        <v>98.74994675096809</v>
      </c>
      <c r="Z63" s="32">
        <v>5.771742050949687</v>
      </c>
      <c r="AA63" s="32">
        <v>65.85678488867809</v>
      </c>
      <c r="AB63" s="32">
        <v>27.488221474376857</v>
      </c>
      <c r="AC63" s="32">
        <v>0.8811367549008039</v>
      </c>
      <c r="AD63" s="32">
        <v>0.0021148310945612913</v>
      </c>
      <c r="AE63" s="57">
        <v>100</v>
      </c>
      <c r="AF63" s="32">
        <v>71.62852693962778</v>
      </c>
      <c r="AG63" s="32">
        <v>99.11674841400462</v>
      </c>
      <c r="AH63" s="53"/>
      <c r="AI63" s="53"/>
      <c r="AJ63" s="53"/>
      <c r="AK63" s="53"/>
      <c r="AL63" s="53"/>
    </row>
    <row r="64" spans="1:38" s="59" customFormat="1" ht="31.5" customHeight="1" thickBot="1">
      <c r="A64" s="58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</row>
    <row r="65" spans="1:38" s="62" customFormat="1" ht="22.5" customHeight="1">
      <c r="A65" s="61" t="s">
        <v>0</v>
      </c>
      <c r="B65" s="95" t="s">
        <v>18</v>
      </c>
      <c r="C65" s="96"/>
      <c r="D65" s="96"/>
      <c r="E65" s="96"/>
      <c r="F65" s="96"/>
      <c r="G65" s="96"/>
      <c r="H65" s="96"/>
      <c r="I65" s="100"/>
      <c r="J65" s="98" t="s">
        <v>19</v>
      </c>
      <c r="K65" s="99"/>
      <c r="L65" s="99"/>
      <c r="M65" s="99"/>
      <c r="N65" s="99"/>
      <c r="O65" s="99"/>
      <c r="P65" s="99"/>
      <c r="Q65" s="99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</row>
    <row r="66" spans="1:38" s="62" customFormat="1" ht="22.5" customHeight="1">
      <c r="A66" s="63" t="s">
        <v>43</v>
      </c>
      <c r="B66" s="64" t="s">
        <v>4</v>
      </c>
      <c r="C66" s="65" t="s">
        <v>3</v>
      </c>
      <c r="D66" s="65" t="s">
        <v>6</v>
      </c>
      <c r="E66" s="65" t="s">
        <v>7</v>
      </c>
      <c r="F66" s="65" t="s">
        <v>8</v>
      </c>
      <c r="G66" s="65" t="s">
        <v>1</v>
      </c>
      <c r="H66" s="65" t="s">
        <v>9</v>
      </c>
      <c r="I66" s="65" t="s">
        <v>10</v>
      </c>
      <c r="J66" s="84" t="s">
        <v>9</v>
      </c>
      <c r="K66" s="85"/>
      <c r="L66" s="85"/>
      <c r="M66" s="85"/>
      <c r="N66" s="85" t="s">
        <v>10</v>
      </c>
      <c r="O66" s="85"/>
      <c r="P66" s="85"/>
      <c r="Q66" s="85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</row>
    <row r="67" spans="1:38" s="59" customFormat="1" ht="14.25" customHeight="1">
      <c r="A67" s="58"/>
      <c r="B67" s="68" t="s">
        <v>2</v>
      </c>
      <c r="C67" s="69" t="s">
        <v>2</v>
      </c>
      <c r="D67" s="69" t="s">
        <v>2</v>
      </c>
      <c r="E67" s="69" t="s">
        <v>2</v>
      </c>
      <c r="F67" s="69" t="s">
        <v>2</v>
      </c>
      <c r="G67" s="75" t="s">
        <v>2</v>
      </c>
      <c r="H67" s="69" t="s">
        <v>2</v>
      </c>
      <c r="I67" s="69" t="s">
        <v>2</v>
      </c>
      <c r="J67" s="86" t="s">
        <v>11</v>
      </c>
      <c r="K67" s="87"/>
      <c r="L67" s="76"/>
      <c r="M67" s="77"/>
      <c r="N67" s="87" t="s">
        <v>12</v>
      </c>
      <c r="O67" s="87"/>
      <c r="P67" s="76"/>
      <c r="Q67" s="76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</row>
    <row r="68" spans="1:38" s="54" customFormat="1" ht="16.5" customHeight="1">
      <c r="A68" s="51" t="s">
        <v>20</v>
      </c>
      <c r="B68" s="29">
        <v>6.312519171513735</v>
      </c>
      <c r="C68" s="30">
        <v>69.62458077682791</v>
      </c>
      <c r="D68" s="30">
        <v>23.102557489039903</v>
      </c>
      <c r="E68" s="30">
        <v>0.9603425626184445</v>
      </c>
      <c r="F68" s="40" t="s">
        <v>13</v>
      </c>
      <c r="G68" s="74">
        <f>SUM(B68:F68)</f>
        <v>100</v>
      </c>
      <c r="H68" s="40">
        <v>75.93709994834164</v>
      </c>
      <c r="I68" s="40">
        <v>99.03965743738155</v>
      </c>
      <c r="J68" s="13"/>
      <c r="K68" s="25">
        <v>63.70522677123839</v>
      </c>
      <c r="L68" s="88">
        <f>ROUND(H68-K68,1)</f>
        <v>12.2</v>
      </c>
      <c r="M68" s="88"/>
      <c r="N68" s="14"/>
      <c r="O68" s="27">
        <v>98.36108908273856</v>
      </c>
      <c r="P68" s="88">
        <f>ROUND(I68-O68,1)</f>
        <v>0.7</v>
      </c>
      <c r="Q68" s="88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  <row r="69" spans="1:38" s="54" customFormat="1" ht="16.5" customHeight="1">
      <c r="A69" s="51" t="s">
        <v>21</v>
      </c>
      <c r="B69" s="29">
        <v>1.5320928527896527</v>
      </c>
      <c r="C69" s="30">
        <v>53.10240880803385</v>
      </c>
      <c r="D69" s="30">
        <v>37.289288359812495</v>
      </c>
      <c r="E69" s="30">
        <v>7.8572337032931</v>
      </c>
      <c r="F69" s="40">
        <v>0.2189762760708966</v>
      </c>
      <c r="G69" s="74">
        <f aca="true" t="shared" si="12" ref="G69:G82">SUM(B69:F69)</f>
        <v>100</v>
      </c>
      <c r="H69" s="40">
        <v>54.634501660823496</v>
      </c>
      <c r="I69" s="40">
        <v>91.923790020636</v>
      </c>
      <c r="J69" s="13"/>
      <c r="K69" s="25">
        <v>55.77152506530568</v>
      </c>
      <c r="L69" s="88">
        <f aca="true" t="shared" si="13" ref="L69:L82">ROUND(H69-K69,1)</f>
        <v>-1.1</v>
      </c>
      <c r="M69" s="88"/>
      <c r="N69" s="14"/>
      <c r="O69" s="27">
        <v>92.52812004522004</v>
      </c>
      <c r="P69" s="88">
        <f aca="true" t="shared" si="14" ref="P69:P82">ROUND(I69-O69,1)</f>
        <v>-0.6</v>
      </c>
      <c r="Q69" s="88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</row>
    <row r="70" spans="1:38" s="54" customFormat="1" ht="16.5" customHeight="1">
      <c r="A70" s="51" t="s">
        <v>22</v>
      </c>
      <c r="B70" s="29">
        <v>0.14103097991697394</v>
      </c>
      <c r="C70" s="30">
        <v>47.84236764736089</v>
      </c>
      <c r="D70" s="30">
        <v>48.1521782415687</v>
      </c>
      <c r="E70" s="30">
        <v>3.8640873916794294</v>
      </c>
      <c r="F70" s="40">
        <v>0.00033573947400209543</v>
      </c>
      <c r="G70" s="74">
        <f t="shared" si="12"/>
        <v>99.99999999999999</v>
      </c>
      <c r="H70" s="40">
        <v>47.983398627277865</v>
      </c>
      <c r="I70" s="40">
        <v>96.13557686884656</v>
      </c>
      <c r="J70" s="13"/>
      <c r="K70" s="25">
        <v>46.7339347768693</v>
      </c>
      <c r="L70" s="88">
        <f t="shared" si="13"/>
        <v>1.2</v>
      </c>
      <c r="M70" s="88"/>
      <c r="N70" s="14"/>
      <c r="O70" s="27">
        <v>96.03131678862631</v>
      </c>
      <c r="P70" s="88">
        <f t="shared" si="14"/>
        <v>0.1</v>
      </c>
      <c r="Q70" s="88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</row>
    <row r="71" spans="1:38" s="54" customFormat="1" ht="16.5" customHeight="1">
      <c r="A71" s="51" t="s">
        <v>23</v>
      </c>
      <c r="B71" s="29">
        <v>0.05700424320317364</v>
      </c>
      <c r="C71" s="30">
        <v>52.64387285729649</v>
      </c>
      <c r="D71" s="30">
        <v>46.54458574838986</v>
      </c>
      <c r="E71" s="30">
        <v>0.7545371511104735</v>
      </c>
      <c r="F71" s="40" t="s">
        <v>13</v>
      </c>
      <c r="G71" s="74">
        <f t="shared" si="12"/>
        <v>100</v>
      </c>
      <c r="H71" s="40">
        <v>52.70087710049967</v>
      </c>
      <c r="I71" s="40">
        <v>99.24546284888953</v>
      </c>
      <c r="J71" s="13"/>
      <c r="K71" s="25">
        <v>48.786965970709296</v>
      </c>
      <c r="L71" s="88">
        <f t="shared" si="13"/>
        <v>3.9</v>
      </c>
      <c r="M71" s="88"/>
      <c r="N71" s="14"/>
      <c r="O71" s="27">
        <v>97.8071588556482</v>
      </c>
      <c r="P71" s="88">
        <f t="shared" si="14"/>
        <v>1.4</v>
      </c>
      <c r="Q71" s="88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</row>
    <row r="72" spans="1:38" s="54" customFormat="1" ht="16.5" customHeight="1">
      <c r="A72" s="51" t="s">
        <v>24</v>
      </c>
      <c r="B72" s="29">
        <v>0.2713448973118157</v>
      </c>
      <c r="C72" s="30">
        <v>52.92527793555659</v>
      </c>
      <c r="D72" s="30">
        <v>42.052378104826914</v>
      </c>
      <c r="E72" s="30">
        <v>4.750999062304668</v>
      </c>
      <c r="F72" s="40" t="s">
        <v>13</v>
      </c>
      <c r="G72" s="74">
        <f t="shared" si="12"/>
        <v>99.99999999999999</v>
      </c>
      <c r="H72" s="40">
        <v>53.196622832868414</v>
      </c>
      <c r="I72" s="40">
        <v>95.24900093769531</v>
      </c>
      <c r="J72" s="13"/>
      <c r="K72" s="25">
        <v>56.67745070049336</v>
      </c>
      <c r="L72" s="88">
        <f t="shared" si="13"/>
        <v>-3.5</v>
      </c>
      <c r="M72" s="88"/>
      <c r="N72" s="14"/>
      <c r="O72" s="27">
        <v>99.32154026781627</v>
      </c>
      <c r="P72" s="88">
        <f t="shared" si="14"/>
        <v>-4.1</v>
      </c>
      <c r="Q72" s="88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</row>
    <row r="73" spans="1:38" s="54" customFormat="1" ht="16.5" customHeight="1">
      <c r="A73" s="51" t="s">
        <v>25</v>
      </c>
      <c r="B73" s="29">
        <v>0.7743975383988846</v>
      </c>
      <c r="C73" s="30">
        <v>59.28732160415093</v>
      </c>
      <c r="D73" s="30">
        <v>39.10121204065337</v>
      </c>
      <c r="E73" s="30">
        <v>0.8317896477380176</v>
      </c>
      <c r="F73" s="40">
        <v>0.005279169058790147</v>
      </c>
      <c r="G73" s="74">
        <f t="shared" si="12"/>
        <v>100.00000000000001</v>
      </c>
      <c r="H73" s="40">
        <v>60.06171914254982</v>
      </c>
      <c r="I73" s="40">
        <v>99.1629311832032</v>
      </c>
      <c r="J73" s="13"/>
      <c r="K73" s="25">
        <v>66.13961984131514</v>
      </c>
      <c r="L73" s="88">
        <f t="shared" si="13"/>
        <v>-6.1</v>
      </c>
      <c r="M73" s="88"/>
      <c r="N73" s="14"/>
      <c r="O73" s="27">
        <v>98.90330330978018</v>
      </c>
      <c r="P73" s="88">
        <f t="shared" si="14"/>
        <v>0.3</v>
      </c>
      <c r="Q73" s="88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</row>
    <row r="74" spans="1:38" s="54" customFormat="1" ht="16.5" customHeight="1">
      <c r="A74" s="51" t="s">
        <v>26</v>
      </c>
      <c r="B74" s="29">
        <v>3.7329213977629205</v>
      </c>
      <c r="C74" s="30">
        <v>68.49839155284796</v>
      </c>
      <c r="D74" s="30">
        <v>27.185764215570167</v>
      </c>
      <c r="E74" s="30">
        <v>0.5829228338189522</v>
      </c>
      <c r="F74" s="40" t="s">
        <v>13</v>
      </c>
      <c r="G74" s="74">
        <f t="shared" si="12"/>
        <v>100.00000000000001</v>
      </c>
      <c r="H74" s="40">
        <v>72.23131295061089</v>
      </c>
      <c r="I74" s="40">
        <v>99.41707716618104</v>
      </c>
      <c r="J74" s="13"/>
      <c r="K74" s="25">
        <v>69.67694096635653</v>
      </c>
      <c r="L74" s="88">
        <f t="shared" si="13"/>
        <v>2.6</v>
      </c>
      <c r="M74" s="88"/>
      <c r="N74" s="14"/>
      <c r="O74" s="27">
        <v>99.1653071145678</v>
      </c>
      <c r="P74" s="88">
        <f t="shared" si="14"/>
        <v>0.3</v>
      </c>
      <c r="Q74" s="88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</row>
    <row r="75" spans="1:38" s="54" customFormat="1" ht="16.5" customHeight="1">
      <c r="A75" s="51" t="s">
        <v>27</v>
      </c>
      <c r="B75" s="29">
        <v>2.5906138579207925</v>
      </c>
      <c r="C75" s="30">
        <v>63.89255002276483</v>
      </c>
      <c r="D75" s="30">
        <v>32.42800160423695</v>
      </c>
      <c r="E75" s="30">
        <v>1.0888345150774332</v>
      </c>
      <c r="F75" s="40" t="s">
        <v>13</v>
      </c>
      <c r="G75" s="74">
        <f t="shared" si="12"/>
        <v>100.00000000000001</v>
      </c>
      <c r="H75" s="40">
        <v>66.48316388068561</v>
      </c>
      <c r="I75" s="40">
        <v>98.91116548492256</v>
      </c>
      <c r="J75" s="13"/>
      <c r="K75" s="25">
        <v>69.64376465394346</v>
      </c>
      <c r="L75" s="88">
        <f t="shared" si="13"/>
        <v>-3.2</v>
      </c>
      <c r="M75" s="88"/>
      <c r="N75" s="14"/>
      <c r="O75" s="27">
        <v>99.44112005123189</v>
      </c>
      <c r="P75" s="88">
        <f t="shared" si="14"/>
        <v>-0.5</v>
      </c>
      <c r="Q75" s="88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</row>
    <row r="76" spans="1:38" s="54" customFormat="1" ht="16.5" customHeight="1">
      <c r="A76" s="51" t="s">
        <v>28</v>
      </c>
      <c r="B76" s="29">
        <v>8.327446819540354</v>
      </c>
      <c r="C76" s="30">
        <v>65.90108142464813</v>
      </c>
      <c r="D76" s="30">
        <v>24.6597693137468</v>
      </c>
      <c r="E76" s="30">
        <v>1.1117024420647292</v>
      </c>
      <c r="F76" s="40" t="s">
        <v>13</v>
      </c>
      <c r="G76" s="74">
        <f t="shared" si="12"/>
        <v>100.00000000000001</v>
      </c>
      <c r="H76" s="40">
        <v>74.22852824418847</v>
      </c>
      <c r="I76" s="40">
        <v>98.88829755793526</v>
      </c>
      <c r="J76" s="13"/>
      <c r="K76" s="25">
        <v>78.27149132132372</v>
      </c>
      <c r="L76" s="88">
        <f t="shared" si="13"/>
        <v>-4</v>
      </c>
      <c r="M76" s="88"/>
      <c r="N76" s="14"/>
      <c r="O76" s="27">
        <v>99.24122250276068</v>
      </c>
      <c r="P76" s="88">
        <f t="shared" si="14"/>
        <v>-0.4</v>
      </c>
      <c r="Q76" s="88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</row>
    <row r="77" spans="1:38" s="54" customFormat="1" ht="16.5" customHeight="1">
      <c r="A77" s="51" t="s">
        <v>29</v>
      </c>
      <c r="B77" s="29">
        <v>4.714865163121984</v>
      </c>
      <c r="C77" s="30">
        <v>72.44399591023901</v>
      </c>
      <c r="D77" s="30">
        <v>22.30061962918517</v>
      </c>
      <c r="E77" s="30">
        <v>0.540519297453835</v>
      </c>
      <c r="F77" s="40" t="s">
        <v>13</v>
      </c>
      <c r="G77" s="74">
        <f t="shared" si="12"/>
        <v>100</v>
      </c>
      <c r="H77" s="40">
        <v>77.158861073361</v>
      </c>
      <c r="I77" s="40">
        <v>99.45948070254616</v>
      </c>
      <c r="J77" s="13"/>
      <c r="K77" s="25">
        <v>76.21044023036293</v>
      </c>
      <c r="L77" s="88">
        <f t="shared" si="13"/>
        <v>0.9</v>
      </c>
      <c r="M77" s="88"/>
      <c r="N77" s="14"/>
      <c r="O77" s="27">
        <v>99.26502691078736</v>
      </c>
      <c r="P77" s="88">
        <f t="shared" si="14"/>
        <v>0.2</v>
      </c>
      <c r="Q77" s="88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s="54" customFormat="1" ht="16.5" customHeight="1">
      <c r="A78" s="51" t="s">
        <v>30</v>
      </c>
      <c r="B78" s="29">
        <v>5.671937063416135</v>
      </c>
      <c r="C78" s="30">
        <v>74.72197669156218</v>
      </c>
      <c r="D78" s="30">
        <v>19.3013328776546</v>
      </c>
      <c r="E78" s="30">
        <v>0.30475336736708525</v>
      </c>
      <c r="F78" s="40" t="s">
        <v>13</v>
      </c>
      <c r="G78" s="74">
        <f t="shared" si="12"/>
        <v>100</v>
      </c>
      <c r="H78" s="40">
        <v>80.39391375497831</v>
      </c>
      <c r="I78" s="40">
        <v>99.69524663263292</v>
      </c>
      <c r="J78" s="13"/>
      <c r="K78" s="25">
        <v>79.2464233566186</v>
      </c>
      <c r="L78" s="88">
        <f t="shared" si="13"/>
        <v>1.1</v>
      </c>
      <c r="M78" s="88"/>
      <c r="N78" s="14"/>
      <c r="O78" s="27">
        <v>99.4709749200392</v>
      </c>
      <c r="P78" s="88">
        <f t="shared" si="14"/>
        <v>0.2</v>
      </c>
      <c r="Q78" s="88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1:38" s="54" customFormat="1" ht="16.5" customHeight="1">
      <c r="A79" s="51" t="s">
        <v>31</v>
      </c>
      <c r="B79" s="29">
        <v>4.048471648280489</v>
      </c>
      <c r="C79" s="30">
        <v>55.87082935279209</v>
      </c>
      <c r="D79" s="30">
        <v>37.97059705329489</v>
      </c>
      <c r="E79" s="30">
        <v>2.109838612508229</v>
      </c>
      <c r="F79" s="40">
        <v>0.0002633331242922349</v>
      </c>
      <c r="G79" s="74">
        <f t="shared" si="12"/>
        <v>100</v>
      </c>
      <c r="H79" s="40">
        <v>59.91930100107259</v>
      </c>
      <c r="I79" s="40">
        <v>97.88989805436748</v>
      </c>
      <c r="J79" s="13"/>
      <c r="K79" s="25">
        <v>57.58234474873948</v>
      </c>
      <c r="L79" s="88">
        <f t="shared" si="13"/>
        <v>2.3</v>
      </c>
      <c r="M79" s="88"/>
      <c r="N79" s="14"/>
      <c r="O79" s="27">
        <v>97.98951706807115</v>
      </c>
      <c r="P79" s="88">
        <f t="shared" si="14"/>
        <v>-0.1</v>
      </c>
      <c r="Q79" s="88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1:38" s="54" customFormat="1" ht="16.5" customHeight="1">
      <c r="A80" s="51" t="s">
        <v>32</v>
      </c>
      <c r="B80" s="29">
        <v>0.9510399466420875</v>
      </c>
      <c r="C80" s="30">
        <v>52.23753534614325</v>
      </c>
      <c r="D80" s="30">
        <v>46.147612869389796</v>
      </c>
      <c r="E80" s="30">
        <v>0.663811837824867</v>
      </c>
      <c r="F80" s="40" t="s">
        <v>13</v>
      </c>
      <c r="G80" s="74">
        <f t="shared" si="12"/>
        <v>100</v>
      </c>
      <c r="H80" s="40">
        <v>53.18857529278533</v>
      </c>
      <c r="I80" s="40">
        <v>99.33618816217513</v>
      </c>
      <c r="J80" s="13"/>
      <c r="K80" s="25">
        <v>47.0821763308445</v>
      </c>
      <c r="L80" s="88">
        <f t="shared" si="13"/>
        <v>6.1</v>
      </c>
      <c r="M80" s="88"/>
      <c r="N80" s="14"/>
      <c r="O80" s="27">
        <v>98.69541323389488</v>
      </c>
      <c r="P80" s="88">
        <f t="shared" si="14"/>
        <v>0.6</v>
      </c>
      <c r="Q80" s="88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1:38" s="54" customFormat="1" ht="16.5" customHeight="1">
      <c r="A81" s="51" t="s">
        <v>33</v>
      </c>
      <c r="B81" s="29">
        <v>0.0063778202015833405</v>
      </c>
      <c r="C81" s="30">
        <v>29.016458068215258</v>
      </c>
      <c r="D81" s="30">
        <v>66.9863929844764</v>
      </c>
      <c r="E81" s="30">
        <v>3.737525477499979</v>
      </c>
      <c r="F81" s="30">
        <v>0.2532456496067838</v>
      </c>
      <c r="G81" s="74">
        <f t="shared" si="12"/>
        <v>100</v>
      </c>
      <c r="H81" s="30">
        <v>29.022835888416843</v>
      </c>
      <c r="I81" s="30">
        <v>96.00922887289323</v>
      </c>
      <c r="J81" s="13"/>
      <c r="K81" s="25">
        <v>27.596456225198363</v>
      </c>
      <c r="L81" s="94">
        <f t="shared" si="13"/>
        <v>1.4</v>
      </c>
      <c r="M81" s="94"/>
      <c r="N81" s="14"/>
      <c r="O81" s="27">
        <v>94.28483222460258</v>
      </c>
      <c r="P81" s="94">
        <f t="shared" si="14"/>
        <v>1.7</v>
      </c>
      <c r="Q81" s="94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1:38" s="79" customFormat="1" ht="16.5" customHeight="1">
      <c r="A82" s="55" t="s">
        <v>5</v>
      </c>
      <c r="B82" s="49">
        <v>5.117455172176305</v>
      </c>
      <c r="C82" s="50">
        <v>64.04505053455027</v>
      </c>
      <c r="D82" s="50">
        <v>29.612743965417543</v>
      </c>
      <c r="E82" s="50">
        <v>1.2166214217249107</v>
      </c>
      <c r="F82" s="50">
        <v>0.008128906130978428</v>
      </c>
      <c r="G82" s="39">
        <f t="shared" si="12"/>
        <v>100.00000000000001</v>
      </c>
      <c r="H82" s="50">
        <v>69.16250570672658</v>
      </c>
      <c r="I82" s="50">
        <v>98.7752496721441</v>
      </c>
      <c r="J82" s="21"/>
      <c r="K82" s="26">
        <v>68.92765004722195</v>
      </c>
      <c r="L82" s="92">
        <f t="shared" si="13"/>
        <v>0.2</v>
      </c>
      <c r="M82" s="92"/>
      <c r="N82" s="22"/>
      <c r="O82" s="28">
        <v>98.71815946959087</v>
      </c>
      <c r="P82" s="93">
        <f t="shared" si="14"/>
        <v>0.1</v>
      </c>
      <c r="Q82" s="93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</row>
    <row r="83" spans="1:38" s="54" customFormat="1" ht="16.5" customHeight="1">
      <c r="A83" s="36" t="s">
        <v>46</v>
      </c>
      <c r="B83" s="29">
        <v>5.001972570889387</v>
      </c>
      <c r="C83" s="30">
        <v>63.92567747633255</v>
      </c>
      <c r="D83" s="30">
        <v>29.79050942236892</v>
      </c>
      <c r="E83" s="30">
        <v>1.2805371015150773</v>
      </c>
      <c r="F83" s="30">
        <v>0.0013034288940422833</v>
      </c>
      <c r="G83" s="52">
        <v>100</v>
      </c>
      <c r="H83" s="30">
        <v>68.92765004722195</v>
      </c>
      <c r="I83" s="30">
        <v>98.71815946959087</v>
      </c>
      <c r="J83" s="80"/>
      <c r="K83" s="56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spans="1:38" s="54" customFormat="1" ht="16.5" customHeight="1" thickBot="1">
      <c r="A84" s="37" t="s">
        <v>45</v>
      </c>
      <c r="B84" s="31">
        <v>4.340039965378409</v>
      </c>
      <c r="C84" s="32">
        <v>60.39105075477491</v>
      </c>
      <c r="D84" s="32">
        <v>33.63470019789438</v>
      </c>
      <c r="E84" s="32">
        <v>1.6268099826831801</v>
      </c>
      <c r="F84" s="32">
        <v>0.007399099269119569</v>
      </c>
      <c r="G84" s="57">
        <v>99.99999999999999</v>
      </c>
      <c r="H84" s="32">
        <v>64.73109072015333</v>
      </c>
      <c r="I84" s="32">
        <v>98.36579091804771</v>
      </c>
      <c r="J84" s="81"/>
      <c r="K84" s="82"/>
      <c r="L84" s="82"/>
      <c r="M84" s="82"/>
      <c r="N84" s="82"/>
      <c r="O84" s="82"/>
      <c r="P84" s="82"/>
      <c r="Q84" s="82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spans="1:38" s="59" customFormat="1" ht="13.5">
      <c r="A85" s="83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</row>
    <row r="86" spans="1:38" s="59" customFormat="1" ht="13.5">
      <c r="A86" s="83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</row>
    <row r="87" spans="1:37" s="59" customFormat="1" ht="13.5">
      <c r="A87" s="83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8" s="59" customFormat="1" ht="13.5">
      <c r="A88" s="83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</row>
    <row r="89" spans="1:38" s="59" customFormat="1" ht="13.5">
      <c r="A89" s="83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</row>
    <row r="90" spans="1:38" ht="13.5">
      <c r="A90" s="10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ht="13.5">
      <c r="A91" s="10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</sheetData>
  <sheetProtection/>
  <mergeCells count="48">
    <mergeCell ref="Z44:AG44"/>
    <mergeCell ref="Z23:AG23"/>
    <mergeCell ref="R23:Y23"/>
    <mergeCell ref="J23:Q23"/>
    <mergeCell ref="J44:Q44"/>
    <mergeCell ref="R44:Y44"/>
    <mergeCell ref="B23:I23"/>
    <mergeCell ref="J65:Q65"/>
    <mergeCell ref="B2:I2"/>
    <mergeCell ref="J2:Q2"/>
    <mergeCell ref="B65:I65"/>
    <mergeCell ref="B44:I44"/>
    <mergeCell ref="R2:Y2"/>
    <mergeCell ref="Z2:AG2"/>
    <mergeCell ref="L82:M82"/>
    <mergeCell ref="P82:Q82"/>
    <mergeCell ref="L81:M81"/>
    <mergeCell ref="P81:Q81"/>
    <mergeCell ref="L80:M80"/>
    <mergeCell ref="P80:Q80"/>
    <mergeCell ref="L79:M79"/>
    <mergeCell ref="P79:Q79"/>
    <mergeCell ref="L78:M78"/>
    <mergeCell ref="P78:Q78"/>
    <mergeCell ref="L77:M77"/>
    <mergeCell ref="P77:Q77"/>
    <mergeCell ref="L76:M76"/>
    <mergeCell ref="P76:Q76"/>
    <mergeCell ref="L75:M75"/>
    <mergeCell ref="P75:Q75"/>
    <mergeCell ref="L74:M74"/>
    <mergeCell ref="P74:Q74"/>
    <mergeCell ref="L73:M73"/>
    <mergeCell ref="P73:Q73"/>
    <mergeCell ref="L72:M72"/>
    <mergeCell ref="P72:Q72"/>
    <mergeCell ref="P68:Q68"/>
    <mergeCell ref="L71:M71"/>
    <mergeCell ref="P71:Q71"/>
    <mergeCell ref="L70:M70"/>
    <mergeCell ref="P70:Q70"/>
    <mergeCell ref="L69:M69"/>
    <mergeCell ref="P69:Q69"/>
    <mergeCell ref="L68:M68"/>
    <mergeCell ref="J66:M66"/>
    <mergeCell ref="N66:Q66"/>
    <mergeCell ref="J67:K67"/>
    <mergeCell ref="N67:O67"/>
  </mergeCells>
  <printOptions horizontalCentered="1"/>
  <pageMargins left="0.4330708661417323" right="0.4330708661417323" top="0.45" bottom="0.24" header="0.38" footer="0.2"/>
  <pageSetup horizontalDpi="600" verticalDpi="600" orientation="landscape" pageOrder="overThenDown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2016-12-28T06:07:54Z</cp:lastPrinted>
  <dcterms:created xsi:type="dcterms:W3CDTF">1999-07-04T23:53:33Z</dcterms:created>
  <dcterms:modified xsi:type="dcterms:W3CDTF">2016-12-28T06:16:37Z</dcterms:modified>
  <cp:category/>
  <cp:version/>
  <cp:contentType/>
  <cp:contentStatus/>
</cp:coreProperties>
</file>