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385" yWindow="32760" windowWidth="11355" windowHeight="10710" activeTab="0"/>
  </bookViews>
  <sheets>
    <sheet name="表7・図3・参考" sheetId="1" r:id="rId1"/>
    <sheet name="グラフデータ" sheetId="2" r:id="rId2"/>
    <sheet name="参考データ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<sst xmlns="http://schemas.openxmlformats.org/spreadsheetml/2006/main" count="182" uniqueCount="132">
  <si>
    <t>区分</t>
  </si>
  <si>
    <t>合計</t>
  </si>
  <si>
    <t>％</t>
  </si>
  <si>
    <t>月</t>
  </si>
  <si>
    <t>（月別）</t>
  </si>
  <si>
    <t>～20.4</t>
  </si>
  <si>
    <t>≦10.4</t>
  </si>
  <si>
    <t>～30.4</t>
  </si>
  <si>
    <t>～50.4</t>
  </si>
  <si>
    <t>50.5≦</t>
  </si>
  <si>
    <t>≦20.4</t>
  </si>
  <si>
    <t>≦30.4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</si>
  <si>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</si>
  <si>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</si>
  <si>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</si>
  <si>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</si>
  <si>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</si>
  <si>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</si>
  <si>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</si>
  <si>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</si>
  <si>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</si>
  <si>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</si>
  <si>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</si>
  <si>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</si>
  <si>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（参考）</t>
  </si>
  <si>
    <t>（単位：万／mℓ）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</si>
  <si>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</si>
  <si>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</si>
  <si>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</si>
  <si>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</si>
  <si>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</si>
  <si>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</si>
  <si>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</si>
  <si>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</si>
  <si>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</si>
  <si>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</si>
  <si>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</si>
  <si>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</si>
  <si>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平　均</t>
  </si>
  <si>
    <t>石狩</t>
  </si>
  <si>
    <t>空知</t>
  </si>
  <si>
    <t>上川</t>
  </si>
  <si>
    <t>後志</t>
  </si>
  <si>
    <t>桧山</t>
  </si>
  <si>
    <t>渡島</t>
  </si>
  <si>
    <t>胆振</t>
  </si>
  <si>
    <t>日高</t>
  </si>
  <si>
    <t>十勝</t>
  </si>
  <si>
    <t>釧路</t>
  </si>
  <si>
    <t>根室</t>
  </si>
  <si>
    <t>網走</t>
  </si>
  <si>
    <t>宗谷</t>
  </si>
  <si>
    <t>留萌</t>
  </si>
  <si>
    <t>平均</t>
  </si>
  <si>
    <t>合乳検査成績の推移</t>
  </si>
  <si>
    <t>（単位：%）</t>
  </si>
  <si>
    <t>脂肪率</t>
  </si>
  <si>
    <t>無脂固形分率</t>
  </si>
  <si>
    <t>ﾀﾝﾊﾟｸ質率</t>
  </si>
  <si>
    <t>乳糖 ・灰分率</t>
  </si>
  <si>
    <t>生菌数</t>
  </si>
  <si>
    <t>体細胞数</t>
  </si>
  <si>
    <t>1万以下</t>
  </si>
  <si>
    <t>3万以下</t>
  </si>
  <si>
    <t>20万以下</t>
  </si>
  <si>
    <t>30万以下</t>
  </si>
  <si>
    <t>（地区別）</t>
  </si>
  <si>
    <t>地区</t>
  </si>
  <si>
    <t>地区別</t>
  </si>
  <si>
    <t>月別</t>
  </si>
  <si>
    <t>ランク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</si>
  <si>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</si>
  <si>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</si>
  <si>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</si>
  <si>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</si>
  <si>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</si>
  <si>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</si>
  <si>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</si>
  <si>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</si>
  <si>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</si>
  <si>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</si>
  <si>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</si>
  <si>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</si>
  <si>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石狩</t>
  </si>
  <si>
    <t>空知</t>
  </si>
  <si>
    <t>上川</t>
  </si>
  <si>
    <t>後志</t>
  </si>
  <si>
    <t>桧山</t>
  </si>
  <si>
    <t>渡島</t>
  </si>
  <si>
    <t>胆振</t>
  </si>
  <si>
    <t>日高</t>
  </si>
  <si>
    <t>十勝</t>
  </si>
  <si>
    <t>釧路</t>
  </si>
  <si>
    <t>根室</t>
  </si>
  <si>
    <t>網走</t>
  </si>
  <si>
    <t>宗谷</t>
  </si>
  <si>
    <t>留萌</t>
  </si>
  <si>
    <t>30万/mℓ以下
(≦30.4)</t>
  </si>
  <si>
    <t>20万/mℓ以下
(≦20.4)</t>
  </si>
  <si>
    <t>表７  合乳体細胞数検査成績</t>
  </si>
  <si>
    <t>体細胞数30万/ml以下</t>
  </si>
  <si>
    <t>体細胞数20万/ml以下</t>
  </si>
  <si>
    <t xml:space="preserve"> </t>
  </si>
  <si>
    <t xml:space="preserve">図３  合乳体細胞数検査成績の月別変動 </t>
  </si>
  <si>
    <t>H9</t>
  </si>
  <si>
    <t>H10</t>
  </si>
  <si>
    <t>H11</t>
  </si>
  <si>
    <t>H12</t>
  </si>
  <si>
    <t>H13</t>
  </si>
  <si>
    <t>H14</t>
  </si>
  <si>
    <t>H15</t>
  </si>
  <si>
    <t>H16</t>
  </si>
  <si>
    <t>H17</t>
  </si>
  <si>
    <t>H18</t>
  </si>
  <si>
    <t>H19</t>
  </si>
  <si>
    <t>H20</t>
  </si>
  <si>
    <t>H21</t>
  </si>
  <si>
    <t>H22</t>
  </si>
  <si>
    <t>H23</t>
  </si>
  <si>
    <t>H24</t>
  </si>
  <si>
    <t>H25</t>
  </si>
  <si>
    <t>平成27年度</t>
  </si>
  <si>
    <t>H26</t>
  </si>
  <si>
    <t>平成28年度</t>
  </si>
  <si>
    <t>H27</t>
  </si>
  <si>
    <t>27年度平均</t>
  </si>
  <si>
    <t>28年度平均</t>
  </si>
  <si>
    <t>28年度平均</t>
  </si>
  <si>
    <t>注 1 ： 対象乳量 750,768.9ｔ、試料数 69,512件</t>
  </si>
  <si>
    <t>平成29年度</t>
  </si>
  <si>
    <t>H28</t>
  </si>
  <si>
    <t>H29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</si>
</sst>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0.0_ "/>
    <numFmt numFmtId="178" formatCode="#,##0.0;[Red]\-#,##0.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0.000_ "/>
    <numFmt numFmtId="186" formatCode="0.0000E+00;\d"/>
    <numFmt numFmtId="187" formatCode="0.0000E+00;\?"/>
    <numFmt numFmtId="188" formatCode="0.000E+00;\?"/>
    <numFmt numFmtId="189" formatCode="0.00E+00;\?"/>
    <numFmt numFmtId="190" formatCode="0.0E+00;\?"/>
    <numFmt numFmtId="191" formatCode="0E+00;\?"/>
    <numFmt numFmtId="192" formatCode="0_);[Red]\(0\)"/>
    <numFmt numFmtId="193" formatCode="0.0_);[Red]\(0.0\)"/>
    <numFmt numFmtId="194" formatCode="0_);\(0\)"/>
    <numFmt numFmtId="195" formatCode="0.0_);\(0.0\)"/>
    <numFmt numFmtId="196" formatCode="0.00_);\(0.00\)"/>
    <numFmt numFmtId="197" formatCode="0.000_);\(0.000\)"/>
    <numFmt numFmtId="198" formatCode="0.00000000"/>
    <numFmt numFmtId="199" formatCode="_(* #,##0_);_(* \(#,##0\);_(* &quot;-&quot;_);_(@_)"/>
    <numFmt numFmtId="200" formatCode="_(* #,##0.00_);_(* \(#,##0.00\);_(* &quot;-&quot;??_);_(@_)"/>
    <numFmt numFmtId="201" formatCode="_(&quot;$&quot;* #,##0_);_(&quot;$&quot;* \(#,##0\);_(&quot;$&quot;* &quot;-&quot;_);_(@_)"/>
    <numFmt numFmtId="202" formatCode="_(&quot;$&quot;* #,##0.00_);_(&quot;$&quot;* \(#,##0.00\);_(&quot;$&quot;* &quot;-&quot;??_);_(@_)"/>
    <numFmt numFmtId="203" formatCode="#,##0_);[Red]\(#,##0\)"/>
    <numFmt numFmtId="204" formatCode="#,##0.0_);[Red]\(#,##0.0\)"/>
    <numFmt numFmtId="205" formatCode="#,##0_ "/>
    <numFmt numFmtId="206" formatCode="0_ "/>
    <numFmt numFmtId="207" formatCode="#,##0.0_ ;[Red]\-#,##0.0\ "/>
  </numFmts>
  <fonts count="66">
    <font>
      <sz val="11"/>
      <name val="HG丸ｺﾞｼｯｸM-PRO"/>
      <family val="3"/>
    </font>
    <font>
      <sz val="11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6"/>
      <name val="ＭＳ Ｐゴシック"/>
      <family val="3"/>
    </font>
    <font>
      <sz val="11"/>
      <name val="MS UI Gothic"/>
      <family val="3"/>
    </font>
    <font>
      <sz val="12"/>
      <name val="ＭＳ Ｐゴシック"/>
      <family val="3"/>
    </font>
    <font>
      <u val="single"/>
      <sz val="11"/>
      <color indexed="12"/>
      <name val="HG丸ｺﾞｼｯｸM-PRO"/>
      <family val="3"/>
    </font>
    <font>
      <u val="single"/>
      <sz val="11"/>
      <color indexed="36"/>
      <name val="HG丸ｺﾞｼｯｸM-PRO"/>
      <family val="3"/>
    </font>
    <font>
      <sz val="14.25"/>
      <color indexed="8"/>
      <name val="ＭＳ Ｐゴシック"/>
      <family val="3"/>
    </font>
    <font>
      <sz val="8"/>
      <color indexed="8"/>
      <name val="ＭＳ Ｐ明朝"/>
      <family val="1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1"/>
      <name val="ＭＳ ゴシック"/>
      <family val="3"/>
    </font>
    <font>
      <b/>
      <sz val="10"/>
      <name val="ＭＳ Ｐゴシック"/>
      <family val="3"/>
    </font>
    <font>
      <sz val="7"/>
      <name val="ＭＳ Ｐゴシック"/>
      <family val="3"/>
    </font>
    <font>
      <sz val="8"/>
      <name val="ＭＳ Ｐ明朝"/>
      <family val="1"/>
    </font>
    <font>
      <sz val="7"/>
      <name val="ＭＳ Ｐ明朝"/>
      <family val="1"/>
    </font>
    <font>
      <sz val="6"/>
      <name val="HG丸ｺﾞｼｯｸM-PRO"/>
      <family val="3"/>
    </font>
    <font>
      <sz val="7"/>
      <color indexed="8"/>
      <name val="ＭＳ Ｐ明朝"/>
      <family val="1"/>
    </font>
    <font>
      <sz val="12"/>
      <color indexed="8"/>
      <name val="ＭＳ 明朝"/>
      <family val="1"/>
    </font>
    <font>
      <sz val="12"/>
      <color indexed="9"/>
      <name val="ＭＳ 明朝"/>
      <family val="1"/>
    </font>
    <font>
      <b/>
      <sz val="18"/>
      <color indexed="62"/>
      <name val="ＭＳ Ｐゴシック"/>
      <family val="3"/>
    </font>
    <font>
      <b/>
      <sz val="12"/>
      <color indexed="9"/>
      <name val="ＭＳ 明朝"/>
      <family val="1"/>
    </font>
    <font>
      <sz val="12"/>
      <color indexed="60"/>
      <name val="ＭＳ 明朝"/>
      <family val="1"/>
    </font>
    <font>
      <sz val="12"/>
      <color indexed="52"/>
      <name val="ＭＳ 明朝"/>
      <family val="1"/>
    </font>
    <font>
      <sz val="12"/>
      <color indexed="20"/>
      <name val="ＭＳ 明朝"/>
      <family val="1"/>
    </font>
    <font>
      <b/>
      <sz val="12"/>
      <color indexed="52"/>
      <name val="ＭＳ 明朝"/>
      <family val="1"/>
    </font>
    <font>
      <sz val="12"/>
      <color indexed="10"/>
      <name val="ＭＳ 明朝"/>
      <family val="1"/>
    </font>
    <font>
      <b/>
      <sz val="15"/>
      <color indexed="62"/>
      <name val="ＭＳ 明朝"/>
      <family val="1"/>
    </font>
    <font>
      <b/>
      <sz val="13"/>
      <color indexed="62"/>
      <name val="ＭＳ 明朝"/>
      <family val="1"/>
    </font>
    <font>
      <b/>
      <sz val="11"/>
      <color indexed="62"/>
      <name val="ＭＳ 明朝"/>
      <family val="1"/>
    </font>
    <font>
      <b/>
      <sz val="12"/>
      <color indexed="8"/>
      <name val="ＭＳ 明朝"/>
      <family val="1"/>
    </font>
    <font>
      <b/>
      <sz val="12"/>
      <color indexed="63"/>
      <name val="ＭＳ 明朝"/>
      <family val="1"/>
    </font>
    <font>
      <i/>
      <sz val="12"/>
      <color indexed="23"/>
      <name val="ＭＳ 明朝"/>
      <family val="1"/>
    </font>
    <font>
      <sz val="12"/>
      <color indexed="62"/>
      <name val="ＭＳ 明朝"/>
      <family val="1"/>
    </font>
    <font>
      <sz val="12"/>
      <color indexed="17"/>
      <name val="ＭＳ 明朝"/>
      <family val="1"/>
    </font>
    <font>
      <sz val="11"/>
      <color indexed="12"/>
      <name val="HG丸ｺﾞｼｯｸM-PRO"/>
      <family val="3"/>
    </font>
    <font>
      <sz val="11"/>
      <color indexed="10"/>
      <name val="MS UI Gothic"/>
      <family val="3"/>
    </font>
    <font>
      <sz val="9"/>
      <color indexed="8"/>
      <name val="Calibri"/>
      <family val="2"/>
    </font>
    <font>
      <sz val="12"/>
      <color indexed="8"/>
      <name val="ＭＳ Ｐゴシック"/>
      <family val="3"/>
    </font>
    <font>
      <sz val="8"/>
      <color indexed="8"/>
      <name val="ＭＳ Ｐゴシック"/>
      <family val="3"/>
    </font>
    <font>
      <sz val="12"/>
      <color theme="1"/>
      <name val="ＭＳ 明朝"/>
      <family val="1"/>
    </font>
    <font>
      <sz val="12"/>
      <color theme="0"/>
      <name val="ＭＳ 明朝"/>
      <family val="1"/>
    </font>
    <font>
      <b/>
      <sz val="18"/>
      <color theme="3"/>
      <name val="Cambria"/>
      <family val="3"/>
    </font>
    <font>
      <b/>
      <sz val="12"/>
      <color theme="0"/>
      <name val="ＭＳ 明朝"/>
      <family val="1"/>
    </font>
    <font>
      <sz val="12"/>
      <color rgb="FF9C6500"/>
      <name val="ＭＳ 明朝"/>
      <family val="1"/>
    </font>
    <font>
      <sz val="12"/>
      <color rgb="FFFA7D00"/>
      <name val="ＭＳ 明朝"/>
      <family val="1"/>
    </font>
    <font>
      <sz val="12"/>
      <color rgb="FF9C0006"/>
      <name val="ＭＳ 明朝"/>
      <family val="1"/>
    </font>
    <font>
      <b/>
      <sz val="12"/>
      <color rgb="FFFA7D00"/>
      <name val="ＭＳ 明朝"/>
      <family val="1"/>
    </font>
    <font>
      <sz val="12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2"/>
      <color theme="1"/>
      <name val="ＭＳ 明朝"/>
      <family val="1"/>
    </font>
    <font>
      <b/>
      <sz val="12"/>
      <color rgb="FF3F3F3F"/>
      <name val="ＭＳ 明朝"/>
      <family val="1"/>
    </font>
    <font>
      <i/>
      <sz val="12"/>
      <color rgb="FF7F7F7F"/>
      <name val="ＭＳ 明朝"/>
      <family val="1"/>
    </font>
    <font>
      <sz val="12"/>
      <color rgb="FF3F3F76"/>
      <name val="ＭＳ 明朝"/>
      <family val="1"/>
    </font>
    <font>
      <sz val="12"/>
      <color rgb="FF006100"/>
      <name val="ＭＳ 明朝"/>
      <family val="1"/>
    </font>
    <font>
      <sz val="11"/>
      <color rgb="FF0000FF"/>
      <name val="HG丸ｺﾞｼｯｸM-PRO"/>
      <family val="3"/>
    </font>
    <font>
      <sz val="11"/>
      <color rgb="FFFF0000"/>
      <name val="MS UI Gothic"/>
      <family val="3"/>
    </font>
    <font>
      <sz val="12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/>
      <right style="medium"/>
      <top style="hair"/>
      <bottom style="hair"/>
    </border>
    <border>
      <left style="medium"/>
      <right/>
      <top style="hair"/>
      <bottom style="hair"/>
    </border>
    <border>
      <left/>
      <right/>
      <top style="hair"/>
      <bottom style="hair"/>
    </border>
    <border>
      <left style="medium"/>
      <right/>
      <top/>
      <bottom/>
    </border>
    <border>
      <left/>
      <right style="medium"/>
      <top style="hair"/>
      <bottom/>
    </border>
    <border>
      <left/>
      <right/>
      <top style="hair"/>
      <bottom/>
    </border>
    <border>
      <left/>
      <right style="medium"/>
      <top style="hair"/>
      <bottom style="medium"/>
    </border>
    <border>
      <left/>
      <right>
        <color indexed="63"/>
      </right>
      <top style="hair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/>
      <top style="medium"/>
      <bottom style="hair"/>
    </border>
    <border>
      <left style="thin"/>
      <right>
        <color indexed="63"/>
      </right>
      <top style="medium"/>
      <bottom>
        <color indexed="63"/>
      </bottom>
    </border>
    <border>
      <left style="medium"/>
      <right/>
      <top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1" fillId="31" borderId="4" applyNumberFormat="0" applyAlignment="0" applyProtection="0"/>
    <xf numFmtId="0" fontId="1" fillId="0" borderId="0" applyBorder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" fillId="0" borderId="0" applyNumberFormat="0" applyFill="0" applyBorder="0" applyAlignment="0" applyProtection="0"/>
    <xf numFmtId="0" fontId="62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2" fillId="0" borderId="0" xfId="63" applyFont="1" applyAlignment="1">
      <alignment vertical="center"/>
      <protection/>
    </xf>
    <xf numFmtId="0" fontId="4" fillId="0" borderId="0" xfId="63" applyFont="1" applyBorder="1" applyAlignment="1">
      <alignment horizontal="distributed" vertical="center"/>
      <protection/>
    </xf>
    <xf numFmtId="184" fontId="2" fillId="0" borderId="0" xfId="63" applyNumberFormat="1" applyFont="1" applyBorder="1" applyAlignment="1">
      <alignment vertical="center"/>
      <protection/>
    </xf>
    <xf numFmtId="0" fontId="6" fillId="0" borderId="0" xfId="0" applyFont="1" applyAlignment="1">
      <alignment vertical="center"/>
    </xf>
    <xf numFmtId="184" fontId="2" fillId="0" borderId="0" xfId="63" applyNumberFormat="1" applyFont="1" applyFill="1" applyBorder="1" applyAlignment="1">
      <alignment vertical="center"/>
      <protection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2" fillId="0" borderId="0" xfId="63" applyFont="1" applyBorder="1" applyAlignment="1">
      <alignment vertical="center"/>
      <protection/>
    </xf>
    <xf numFmtId="0" fontId="4" fillId="0" borderId="0" xfId="63" applyFont="1" applyBorder="1" applyAlignment="1">
      <alignment horizontal="right" vertical="center"/>
      <protection/>
    </xf>
    <xf numFmtId="0" fontId="2" fillId="0" borderId="0" xfId="63" applyFont="1" applyBorder="1" applyAlignment="1">
      <alignment horizontal="right" vertical="center"/>
      <protection/>
    </xf>
    <xf numFmtId="0" fontId="3" fillId="0" borderId="0" xfId="63" applyFont="1" applyBorder="1" applyAlignment="1">
      <alignment horizontal="right" vertical="center"/>
      <protection/>
    </xf>
    <xf numFmtId="0" fontId="2" fillId="0" borderId="0" xfId="63" applyFont="1" applyBorder="1" applyAlignment="1">
      <alignment horizontal="center" vertical="center"/>
      <protection/>
    </xf>
    <xf numFmtId="0" fontId="2" fillId="0" borderId="0" xfId="63" applyFont="1" applyBorder="1">
      <alignment/>
      <protection/>
    </xf>
    <xf numFmtId="0" fontId="4" fillId="0" borderId="0" xfId="63" applyFont="1" applyBorder="1" applyAlignment="1">
      <alignment vertical="center"/>
      <protection/>
    </xf>
    <xf numFmtId="0" fontId="4" fillId="0" borderId="0" xfId="63" applyFont="1" applyBorder="1" applyAlignment="1">
      <alignment horizontal="center" vertical="center"/>
      <protection/>
    </xf>
    <xf numFmtId="0" fontId="14" fillId="0" borderId="0" xfId="63" applyFont="1" applyAlignment="1">
      <alignment vertical="center"/>
      <protection/>
    </xf>
    <xf numFmtId="0" fontId="15" fillId="0" borderId="0" xfId="63" applyFont="1" applyAlignment="1">
      <alignment horizontal="right" vertical="center"/>
      <protection/>
    </xf>
    <xf numFmtId="0" fontId="16" fillId="0" borderId="11" xfId="63" applyFont="1" applyBorder="1" applyAlignment="1">
      <alignment horizontal="right" vertical="center"/>
      <protection/>
    </xf>
    <xf numFmtId="0" fontId="16" fillId="0" borderId="0" xfId="63" applyFont="1" applyAlignment="1">
      <alignment horizontal="right" vertical="center"/>
      <protection/>
    </xf>
    <xf numFmtId="184" fontId="14" fillId="0" borderId="11" xfId="63" applyNumberFormat="1" applyFont="1" applyFill="1" applyBorder="1" applyAlignment="1">
      <alignment vertical="center"/>
      <protection/>
    </xf>
    <xf numFmtId="184" fontId="14" fillId="0" borderId="0" xfId="63" applyNumberFormat="1" applyFont="1" applyFill="1" applyAlignment="1">
      <alignment vertical="center"/>
      <protection/>
    </xf>
    <xf numFmtId="0" fontId="15" fillId="0" borderId="0" xfId="63" applyFont="1" applyFill="1" applyAlignment="1">
      <alignment vertical="center"/>
      <protection/>
    </xf>
    <xf numFmtId="0" fontId="14" fillId="0" borderId="0" xfId="63" applyFont="1" applyFill="1">
      <alignment/>
      <protection/>
    </xf>
    <xf numFmtId="0" fontId="17" fillId="0" borderId="0" xfId="63" applyFont="1" applyAlignment="1">
      <alignment vertical="center"/>
      <protection/>
    </xf>
    <xf numFmtId="0" fontId="17" fillId="0" borderId="12" xfId="63" applyFont="1" applyBorder="1" applyAlignment="1">
      <alignment horizontal="right" vertical="center"/>
      <protection/>
    </xf>
    <xf numFmtId="0" fontId="17" fillId="0" borderId="13" xfId="63" applyFont="1" applyBorder="1" applyAlignment="1">
      <alignment vertical="center"/>
      <protection/>
    </xf>
    <xf numFmtId="184" fontId="17" fillId="0" borderId="14" xfId="63" applyNumberFormat="1" applyFont="1" applyFill="1" applyBorder="1" applyAlignment="1">
      <alignment vertical="center"/>
      <protection/>
    </xf>
    <xf numFmtId="184" fontId="17" fillId="0" borderId="15" xfId="63" applyNumberFormat="1" applyFont="1" applyFill="1" applyBorder="1" applyAlignment="1">
      <alignment vertical="center"/>
      <protection/>
    </xf>
    <xf numFmtId="184" fontId="14" fillId="0" borderId="16" xfId="63" applyNumberFormat="1" applyFont="1" applyFill="1" applyBorder="1" applyAlignment="1">
      <alignment vertical="center"/>
      <protection/>
    </xf>
    <xf numFmtId="184" fontId="14" fillId="0" borderId="17" xfId="63" applyNumberFormat="1" applyFont="1" applyFill="1" applyBorder="1" applyAlignment="1">
      <alignment vertical="center"/>
      <protection/>
    </xf>
    <xf numFmtId="184" fontId="14" fillId="0" borderId="0" xfId="63" applyNumberFormat="1" applyFont="1" applyFill="1" applyBorder="1" applyAlignment="1">
      <alignment vertical="center"/>
      <protection/>
    </xf>
    <xf numFmtId="0" fontId="18" fillId="0" borderId="16" xfId="61" applyFont="1" applyBorder="1" applyAlignment="1">
      <alignment horizontal="left" vertical="center"/>
      <protection/>
    </xf>
    <xf numFmtId="0" fontId="19" fillId="0" borderId="16" xfId="61" applyFont="1" applyBorder="1" applyAlignment="1">
      <alignment horizontal="right"/>
      <protection/>
    </xf>
    <xf numFmtId="0" fontId="1" fillId="0" borderId="0" xfId="61">
      <alignment/>
      <protection/>
    </xf>
    <xf numFmtId="0" fontId="20" fillId="0" borderId="18" xfId="61" applyFont="1" applyBorder="1">
      <alignment/>
      <protection/>
    </xf>
    <xf numFmtId="0" fontId="20" fillId="0" borderId="19" xfId="61" applyFont="1" applyBorder="1">
      <alignment/>
      <protection/>
    </xf>
    <xf numFmtId="0" fontId="21" fillId="0" borderId="16" xfId="61" applyFont="1" applyBorder="1" applyAlignment="1">
      <alignment horizontal="center" vertical="center"/>
      <protection/>
    </xf>
    <xf numFmtId="0" fontId="21" fillId="0" borderId="16" xfId="61" applyFont="1" applyBorder="1" applyAlignment="1">
      <alignment vertical="center"/>
      <protection/>
    </xf>
    <xf numFmtId="0" fontId="20" fillId="0" borderId="20" xfId="61" applyFont="1" applyBorder="1" applyAlignment="1">
      <alignment horizontal="center" vertical="center"/>
      <protection/>
    </xf>
    <xf numFmtId="183" fontId="3" fillId="0" borderId="21" xfId="61" applyNumberFormat="1" applyFont="1" applyBorder="1" applyAlignment="1">
      <alignment horizontal="center" vertical="center"/>
      <protection/>
    </xf>
    <xf numFmtId="183" fontId="3" fillId="0" borderId="22" xfId="61" applyNumberFormat="1" applyFont="1" applyBorder="1" applyAlignment="1">
      <alignment horizontal="center" vertical="center"/>
      <protection/>
    </xf>
    <xf numFmtId="0" fontId="3" fillId="0" borderId="22" xfId="61" applyFont="1" applyBorder="1" applyAlignment="1">
      <alignment horizontal="center" vertical="center"/>
      <protection/>
    </xf>
    <xf numFmtId="184" fontId="3" fillId="0" borderId="22" xfId="61" applyNumberFormat="1" applyFont="1" applyBorder="1" applyAlignment="1">
      <alignment horizontal="center" vertical="center"/>
      <protection/>
    </xf>
    <xf numFmtId="0" fontId="20" fillId="0" borderId="18" xfId="61" applyFont="1" applyBorder="1" applyAlignment="1">
      <alignment horizontal="center" vertical="center"/>
      <protection/>
    </xf>
    <xf numFmtId="183" fontId="3" fillId="0" borderId="23" xfId="61" applyNumberFormat="1" applyFont="1" applyBorder="1" applyAlignment="1">
      <alignment horizontal="center" vertical="center"/>
      <protection/>
    </xf>
    <xf numFmtId="183" fontId="3" fillId="0" borderId="0" xfId="61" applyNumberFormat="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center" vertical="center"/>
      <protection/>
    </xf>
    <xf numFmtId="0" fontId="20" fillId="0" borderId="24" xfId="61" applyFont="1" applyBorder="1" applyAlignment="1">
      <alignment horizontal="center" vertical="center"/>
      <protection/>
    </xf>
    <xf numFmtId="183" fontId="3" fillId="0" borderId="25" xfId="61" applyNumberFormat="1" applyFont="1" applyBorder="1" applyAlignment="1">
      <alignment horizontal="center" vertical="center"/>
      <protection/>
    </xf>
    <xf numFmtId="0" fontId="3" fillId="0" borderId="25" xfId="61" applyFont="1" applyBorder="1" applyAlignment="1">
      <alignment horizontal="center" vertical="center"/>
      <protection/>
    </xf>
    <xf numFmtId="183" fontId="3" fillId="0" borderId="22" xfId="61" applyNumberFormat="1" applyFont="1" applyFill="1" applyBorder="1" applyAlignment="1">
      <alignment horizontal="center" vertical="center"/>
      <protection/>
    </xf>
    <xf numFmtId="0" fontId="3" fillId="0" borderId="22" xfId="61" applyFont="1" applyFill="1" applyBorder="1" applyAlignment="1">
      <alignment horizontal="center" vertical="center"/>
      <protection/>
    </xf>
    <xf numFmtId="0" fontId="3" fillId="0" borderId="22" xfId="61" applyFont="1" applyBorder="1" applyAlignment="1">
      <alignment horizontal="center"/>
      <protection/>
    </xf>
    <xf numFmtId="183" fontId="3" fillId="0" borderId="0" xfId="61" applyNumberFormat="1" applyFont="1" applyFill="1" applyBorder="1" applyAlignment="1">
      <alignment horizontal="center" vertical="center"/>
      <protection/>
    </xf>
    <xf numFmtId="0" fontId="3" fillId="0" borderId="0" xfId="61" applyFont="1" applyFill="1" applyBorder="1" applyAlignment="1">
      <alignment horizontal="center" vertical="center"/>
      <protection/>
    </xf>
    <xf numFmtId="0" fontId="20" fillId="0" borderId="26" xfId="61" applyFont="1" applyBorder="1" applyAlignment="1">
      <alignment horizontal="center" vertical="center"/>
      <protection/>
    </xf>
    <xf numFmtId="183" fontId="3" fillId="0" borderId="27" xfId="61" applyNumberFormat="1" applyFont="1" applyBorder="1" applyAlignment="1">
      <alignment horizontal="center" vertical="center"/>
      <protection/>
    </xf>
    <xf numFmtId="0" fontId="3" fillId="0" borderId="27" xfId="61" applyFont="1" applyBorder="1" applyAlignment="1">
      <alignment horizontal="center" vertical="center"/>
      <protection/>
    </xf>
    <xf numFmtId="0" fontId="3" fillId="0" borderId="27" xfId="61" applyFont="1" applyFill="1" applyBorder="1" applyAlignment="1">
      <alignment horizontal="center" vertical="center"/>
      <protection/>
    </xf>
    <xf numFmtId="0" fontId="20" fillId="0" borderId="0" xfId="61" applyFont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/>
    </xf>
    <xf numFmtId="177" fontId="63" fillId="0" borderId="0" xfId="0" applyNumberFormat="1" applyFont="1" applyAlignment="1">
      <alignment/>
    </xf>
    <xf numFmtId="0" fontId="63" fillId="0" borderId="0" xfId="0" applyFont="1" applyAlignment="1">
      <alignment/>
    </xf>
    <xf numFmtId="0" fontId="0" fillId="0" borderId="14" xfId="0" applyBorder="1" applyAlignment="1">
      <alignment horizontal="center" wrapText="1"/>
    </xf>
    <xf numFmtId="0" fontId="0" fillId="0" borderId="28" xfId="0" applyBorder="1" applyAlignment="1">
      <alignment horizontal="center" vertical="center"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/>
    </xf>
    <xf numFmtId="177" fontId="63" fillId="0" borderId="0" xfId="0" applyNumberFormat="1" applyFont="1" applyBorder="1" applyAlignment="1">
      <alignment/>
    </xf>
    <xf numFmtId="0" fontId="63" fillId="0" borderId="29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13" xfId="0" applyFont="1" applyBorder="1" applyAlignment="1">
      <alignment/>
    </xf>
    <xf numFmtId="177" fontId="63" fillId="0" borderId="13" xfId="0" applyNumberFormat="1" applyFont="1" applyBorder="1" applyAlignment="1">
      <alignment/>
    </xf>
    <xf numFmtId="0" fontId="63" fillId="0" borderId="31" xfId="0" applyFont="1" applyBorder="1" applyAlignment="1">
      <alignment/>
    </xf>
    <xf numFmtId="0" fontId="0" fillId="0" borderId="11" xfId="0" applyBorder="1" applyAlignment="1">
      <alignment/>
    </xf>
    <xf numFmtId="0" fontId="0" fillId="0" borderId="30" xfId="0" applyBorder="1" applyAlignment="1">
      <alignment/>
    </xf>
    <xf numFmtId="0" fontId="1" fillId="0" borderId="0" xfId="63" applyFont="1">
      <alignment/>
      <protection/>
    </xf>
    <xf numFmtId="0" fontId="1" fillId="0" borderId="0" xfId="63" applyFont="1" applyFill="1">
      <alignment/>
      <protection/>
    </xf>
    <xf numFmtId="184" fontId="17" fillId="0" borderId="0" xfId="63" applyNumberFormat="1" applyFont="1" applyFill="1" applyAlignment="1">
      <alignment vertical="center"/>
      <protection/>
    </xf>
    <xf numFmtId="0" fontId="1" fillId="0" borderId="0" xfId="63" applyFont="1" applyAlignment="1">
      <alignment horizontal="centerContinuous" vertical="top"/>
      <protection/>
    </xf>
    <xf numFmtId="0" fontId="1" fillId="0" borderId="0" xfId="63" applyFont="1" applyAlignment="1">
      <alignment horizontal="center" vertical="top"/>
      <protection/>
    </xf>
    <xf numFmtId="184" fontId="17" fillId="0" borderId="13" xfId="63" applyNumberFormat="1" applyFont="1" applyFill="1" applyBorder="1" applyAlignment="1">
      <alignment vertical="center"/>
      <protection/>
    </xf>
    <xf numFmtId="184" fontId="17" fillId="0" borderId="16" xfId="63" applyNumberFormat="1" applyFont="1" applyFill="1" applyBorder="1" applyAlignment="1">
      <alignment vertical="center"/>
      <protection/>
    </xf>
    <xf numFmtId="193" fontId="3" fillId="0" borderId="27" xfId="61" applyNumberFormat="1" applyFont="1" applyBorder="1" applyAlignment="1">
      <alignment horizontal="center" vertical="center"/>
      <protection/>
    </xf>
    <xf numFmtId="193" fontId="3" fillId="0" borderId="22" xfId="61" applyNumberFormat="1" applyFont="1" applyBorder="1" applyAlignment="1">
      <alignment horizontal="center" vertical="center"/>
      <protection/>
    </xf>
    <xf numFmtId="193" fontId="3" fillId="0" borderId="0" xfId="61" applyNumberFormat="1" applyFont="1" applyBorder="1" applyAlignment="1">
      <alignment horizontal="center" vertical="center"/>
      <protection/>
    </xf>
    <xf numFmtId="193" fontId="3" fillId="0" borderId="25" xfId="61" applyNumberFormat="1" applyFont="1" applyBorder="1" applyAlignment="1">
      <alignment horizontal="center" vertical="center"/>
      <protection/>
    </xf>
    <xf numFmtId="193" fontId="3" fillId="0" borderId="22" xfId="61" applyNumberFormat="1" applyFont="1" applyFill="1" applyBorder="1" applyAlignment="1">
      <alignment horizontal="center" vertical="center"/>
      <protection/>
    </xf>
    <xf numFmtId="193" fontId="3" fillId="0" borderId="0" xfId="61" applyNumberFormat="1" applyFont="1" applyFill="1" applyBorder="1" applyAlignment="1">
      <alignment horizontal="center" vertical="center"/>
      <protection/>
    </xf>
    <xf numFmtId="193" fontId="3" fillId="0" borderId="32" xfId="61" applyNumberFormat="1" applyFont="1" applyBorder="1" applyAlignment="1">
      <alignment horizontal="center" vertical="center"/>
      <protection/>
    </xf>
    <xf numFmtId="0" fontId="15" fillId="0" borderId="0" xfId="62" applyFont="1" applyFill="1" applyBorder="1" applyAlignment="1">
      <alignment horizontal="distributed" vertical="center"/>
      <protection/>
    </xf>
    <xf numFmtId="0" fontId="15" fillId="0" borderId="16" xfId="62" applyFont="1" applyFill="1" applyBorder="1" applyAlignment="1">
      <alignment horizontal="distributed" vertical="center"/>
      <protection/>
    </xf>
    <xf numFmtId="0" fontId="17" fillId="0" borderId="0" xfId="62" applyFont="1" applyFill="1" applyAlignment="1">
      <alignment horizontal="right" vertical="center" indent="1"/>
      <protection/>
    </xf>
    <xf numFmtId="0" fontId="17" fillId="0" borderId="15" xfId="62" applyFont="1" applyFill="1" applyBorder="1" applyAlignment="1">
      <alignment horizontal="center" vertical="center"/>
      <protection/>
    </xf>
    <xf numFmtId="184" fontId="17" fillId="0" borderId="0" xfId="63" applyNumberFormat="1" applyFont="1" applyFill="1" applyBorder="1" applyAlignment="1">
      <alignment vertical="center"/>
      <protection/>
    </xf>
    <xf numFmtId="0" fontId="17" fillId="0" borderId="0" xfId="62" applyFont="1" applyFill="1" applyAlignment="1">
      <alignment horizontal="distributed" vertical="center" indent="1"/>
      <protection/>
    </xf>
    <xf numFmtId="0" fontId="17" fillId="0" borderId="15" xfId="62" applyFont="1" applyFill="1" applyBorder="1" applyAlignment="1">
      <alignment horizontal="distributed" vertical="center" indent="1"/>
      <protection/>
    </xf>
    <xf numFmtId="0" fontId="6" fillId="0" borderId="10" xfId="0" applyFont="1" applyFill="1" applyBorder="1" applyAlignment="1">
      <alignment horizontal="center" vertical="center"/>
    </xf>
    <xf numFmtId="184" fontId="6" fillId="0" borderId="10" xfId="0" applyNumberFormat="1" applyFont="1" applyFill="1" applyBorder="1" applyAlignment="1">
      <alignment vertical="center"/>
    </xf>
    <xf numFmtId="0" fontId="64" fillId="0" borderId="10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10" xfId="0" applyFont="1" applyFill="1" applyBorder="1" applyAlignment="1">
      <alignment vertical="center"/>
    </xf>
    <xf numFmtId="0" fontId="17" fillId="0" borderId="33" xfId="63" applyFont="1" applyBorder="1" applyAlignment="1">
      <alignment horizontal="right" vertical="center"/>
      <protection/>
    </xf>
    <xf numFmtId="0" fontId="17" fillId="0" borderId="30" xfId="0" applyFont="1" applyBorder="1" applyAlignment="1">
      <alignment horizontal="right" vertical="center"/>
    </xf>
    <xf numFmtId="0" fontId="17" fillId="0" borderId="12" xfId="63" applyFont="1" applyBorder="1" applyAlignment="1">
      <alignment horizontal="right" vertical="center"/>
      <protection/>
    </xf>
    <xf numFmtId="0" fontId="17" fillId="0" borderId="13" xfId="0" applyFont="1" applyBorder="1" applyAlignment="1">
      <alignment horizontal="right" vertical="center"/>
    </xf>
    <xf numFmtId="0" fontId="7" fillId="0" borderId="0" xfId="63" applyFont="1" applyFill="1" applyAlignment="1">
      <alignment horizontal="center" vertical="center"/>
      <protection/>
    </xf>
    <xf numFmtId="0" fontId="65" fillId="0" borderId="0" xfId="63" applyFont="1" applyBorder="1" applyAlignment="1">
      <alignment horizontal="center"/>
      <protection/>
    </xf>
    <xf numFmtId="0" fontId="20" fillId="0" borderId="23" xfId="61" applyFont="1" applyBorder="1" applyAlignment="1">
      <alignment horizontal="center" vertical="center"/>
      <protection/>
    </xf>
    <xf numFmtId="0" fontId="20" fillId="0" borderId="34" xfId="61" applyFont="1" applyBorder="1" applyAlignment="1">
      <alignment vertical="center"/>
      <protection/>
    </xf>
    <xf numFmtId="0" fontId="20" fillId="0" borderId="15" xfId="61" applyFont="1" applyBorder="1" applyAlignment="1">
      <alignment horizontal="center" vertical="center" wrapText="1"/>
      <protection/>
    </xf>
    <xf numFmtId="0" fontId="20" fillId="0" borderId="16" xfId="61" applyFont="1" applyBorder="1" applyAlignment="1">
      <alignment vertical="center" wrapText="1"/>
      <protection/>
    </xf>
    <xf numFmtId="0" fontId="20" fillId="0" borderId="12" xfId="61" applyFont="1" applyBorder="1" applyAlignment="1">
      <alignment horizontal="center" vertical="center" wrapText="1"/>
      <protection/>
    </xf>
    <xf numFmtId="0" fontId="20" fillId="0" borderId="16" xfId="61" applyFont="1" applyBorder="1" applyAlignment="1">
      <alignment horizontal="center" vertical="center" wrapText="1"/>
      <protection/>
    </xf>
    <xf numFmtId="0" fontId="20" fillId="0" borderId="32" xfId="61" applyFont="1" applyBorder="1" applyAlignment="1">
      <alignment horizontal="center" vertical="center"/>
      <protection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最近の牛乳乳製品をめぐる情勢（H16）_最近の牛乳乳製品をめぐる情勢（H19）_平成20年度生乳生産状況" xfId="61"/>
    <cellStyle name="標準_細菌度数" xfId="62"/>
    <cellStyle name="標準_細胞度数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"/>
          <c:y val="0.0615"/>
          <c:w val="0.954"/>
          <c:h val="0.9025"/>
        </c:manualLayout>
      </c:layout>
      <c:lineChart>
        <c:grouping val="standard"/>
        <c:varyColors val="0"/>
        <c:ser>
          <c:idx val="0"/>
          <c:order val="0"/>
          <c:tx>
            <c:strRef>
              <c:f>グラフデータ!$A$3</c:f>
              <c:strCache>
                <c:ptCount val="1"/>
                <c:pt idx="0">
                  <c:v>平成27年度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グラフデータ!$B$2:$M$2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グラフデータ!$B$3:$M$3</c:f>
              <c:numCache>
                <c:ptCount val="12"/>
                <c:pt idx="0">
                  <c:v>99.1</c:v>
                </c:pt>
                <c:pt idx="1">
                  <c:v>98.9</c:v>
                </c:pt>
                <c:pt idx="2">
                  <c:v>99</c:v>
                </c:pt>
                <c:pt idx="3">
                  <c:v>98.3</c:v>
                </c:pt>
                <c:pt idx="4">
                  <c:v>97</c:v>
                </c:pt>
                <c:pt idx="5">
                  <c:v>98.5</c:v>
                </c:pt>
                <c:pt idx="6">
                  <c:v>98.8</c:v>
                </c:pt>
                <c:pt idx="7">
                  <c:v>99.2</c:v>
                </c:pt>
                <c:pt idx="8">
                  <c:v>99.4</c:v>
                </c:pt>
                <c:pt idx="9">
                  <c:v>99.4</c:v>
                </c:pt>
                <c:pt idx="10">
                  <c:v>99</c:v>
                </c:pt>
                <c:pt idx="11">
                  <c:v>98.9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グラフデータ!$A$4</c:f>
              <c:strCache>
                <c:ptCount val="1"/>
                <c:pt idx="0">
                  <c:v>平成28年度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グラフデータ!$B$2:$M$2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グラフデータ!$B$4:$M$4</c:f>
              <c:numCache>
                <c:ptCount val="12"/>
                <c:pt idx="0">
                  <c:v>98.86977466398037</c:v>
                </c:pt>
                <c:pt idx="1">
                  <c:v>98.80947541252976</c:v>
                </c:pt>
                <c:pt idx="2">
                  <c:v>98.48560598766633</c:v>
                </c:pt>
                <c:pt idx="3">
                  <c:v>98.2024087278054</c:v>
                </c:pt>
                <c:pt idx="4">
                  <c:v>96.63125986971164</c:v>
                </c:pt>
                <c:pt idx="5">
                  <c:v>96.69778053720626</c:v>
                </c:pt>
                <c:pt idx="6">
                  <c:v>98.5843015893566</c:v>
                </c:pt>
                <c:pt idx="7">
                  <c:v>99.1253895719763</c:v>
                </c:pt>
                <c:pt idx="8">
                  <c:v>99.26358771308084</c:v>
                </c:pt>
                <c:pt idx="9">
                  <c:v>99.02721957120774</c:v>
                </c:pt>
                <c:pt idx="10">
                  <c:v>99.00599628527358</c:v>
                </c:pt>
                <c:pt idx="11">
                  <c:v>99.32354131116035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グラフデータ!$A$5</c:f>
              <c:strCache>
                <c:ptCount val="1"/>
                <c:pt idx="0">
                  <c:v>平成29年度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グラフデータ!$B$2:$M$2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グラフデータ!$B$5:$M$5</c:f>
              <c:numCache>
                <c:ptCount val="12"/>
                <c:pt idx="0">
                  <c:v>99.0472113558985</c:v>
                </c:pt>
                <c:pt idx="1">
                  <c:v>98.93297436654521</c:v>
                </c:pt>
                <c:pt idx="2">
                  <c:v>98.55083326254255</c:v>
                </c:pt>
                <c:pt idx="3">
                  <c:v>97.83916578109314</c:v>
                </c:pt>
                <c:pt idx="4">
                  <c:v>97.29587605317425</c:v>
                </c:pt>
                <c:pt idx="5">
                  <c:v>97.9907155684273</c:v>
                </c:pt>
                <c:pt idx="6">
                  <c:v>98.84548043623023</c:v>
                </c:pt>
                <c:pt idx="7">
                  <c:v>99.17609860626628</c:v>
                </c:pt>
                <c:pt idx="8">
                  <c:v>98.97439478420412</c:v>
                </c:pt>
                <c:pt idx="9">
                  <c:v>98.84169107436095</c:v>
                </c:pt>
                <c:pt idx="10">
                  <c:v>98.8822908582578</c:v>
                </c:pt>
                <c:pt idx="11">
                  <c:v>98.75668230734159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グラフデータ!$A$8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グラフデータ!$B$2:$M$2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グラフデータ!$B$8:$M$8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グラフデータ!$A$9</c:f>
              <c:strCache>
                <c:ptCount val="1"/>
                <c:pt idx="0">
                  <c:v>平成27年度</c:v>
                </c:pt>
              </c:strCache>
            </c:strRef>
          </c:tx>
          <c:spPr>
            <a:ln w="127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3366"/>
                </a:solidFill>
              </a:ln>
            </c:spPr>
          </c:marker>
          <c:cat>
            <c:strRef>
              <c:f>グラフデータ!$B$2:$M$2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グラフデータ!$B$9:$M$9</c:f>
              <c:numCache>
                <c:ptCount val="12"/>
                <c:pt idx="0">
                  <c:v>70.1</c:v>
                </c:pt>
                <c:pt idx="1">
                  <c:v>67.7</c:v>
                </c:pt>
                <c:pt idx="2">
                  <c:v>68.3</c:v>
                </c:pt>
                <c:pt idx="3">
                  <c:v>64.3</c:v>
                </c:pt>
                <c:pt idx="4">
                  <c:v>55.6</c:v>
                </c:pt>
                <c:pt idx="5">
                  <c:v>65</c:v>
                </c:pt>
                <c:pt idx="6">
                  <c:v>70.6</c:v>
                </c:pt>
                <c:pt idx="7">
                  <c:v>74.7</c:v>
                </c:pt>
                <c:pt idx="8">
                  <c:v>75.2</c:v>
                </c:pt>
                <c:pt idx="9">
                  <c:v>73</c:v>
                </c:pt>
                <c:pt idx="10">
                  <c:v>73.2</c:v>
                </c:pt>
                <c:pt idx="11">
                  <c:v>72.5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グラフデータ!$A$10</c:f>
              <c:strCache>
                <c:ptCount val="1"/>
                <c:pt idx="0">
                  <c:v>平成28年度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FF8080"/>
                </a:solidFill>
              </a:ln>
            </c:spPr>
          </c:marker>
          <c:cat>
            <c:strRef>
              <c:f>グラフデータ!$B$2:$M$2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グラフデータ!$B$10:$M$10</c:f>
              <c:numCache>
                <c:ptCount val="12"/>
                <c:pt idx="0">
                  <c:v>73.30771797440273</c:v>
                </c:pt>
                <c:pt idx="1">
                  <c:v>70.66990631165234</c:v>
                </c:pt>
                <c:pt idx="2">
                  <c:v>69.0030830354553</c:v>
                </c:pt>
                <c:pt idx="3">
                  <c:v>64.91389546640706</c:v>
                </c:pt>
                <c:pt idx="4">
                  <c:v>55.31921842607438</c:v>
                </c:pt>
                <c:pt idx="5">
                  <c:v>55.22064050008204</c:v>
                </c:pt>
                <c:pt idx="6">
                  <c:v>67.27828726506127</c:v>
                </c:pt>
                <c:pt idx="7">
                  <c:v>73.73484055356121</c:v>
                </c:pt>
                <c:pt idx="8">
                  <c:v>73.35565137216389</c:v>
                </c:pt>
                <c:pt idx="9">
                  <c:v>72.16549138661627</c:v>
                </c:pt>
                <c:pt idx="10">
                  <c:v>74.0452010168586</c:v>
                </c:pt>
                <c:pt idx="11">
                  <c:v>74.51200579172813</c:v>
                </c:pt>
              </c:numCache>
            </c:numRef>
          </c:val>
          <c:smooth val="0"/>
        </c:ser>
        <c:ser>
          <c:idx val="3"/>
          <c:order val="6"/>
          <c:tx>
            <c:strRef>
              <c:f>グラフデータ!$A$11</c:f>
              <c:strCache>
                <c:ptCount val="1"/>
                <c:pt idx="0">
                  <c:v>平成29年度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グラフデータ!$B$2:$M$2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グラフデータ!$B$11:$M$11</c:f>
              <c:numCache>
                <c:ptCount val="12"/>
                <c:pt idx="0">
                  <c:v>72.38203682124261</c:v>
                </c:pt>
                <c:pt idx="1">
                  <c:v>71.15007973762089</c:v>
                </c:pt>
                <c:pt idx="2">
                  <c:v>68.33665602617576</c:v>
                </c:pt>
                <c:pt idx="3">
                  <c:v>63.37753980769671</c:v>
                </c:pt>
                <c:pt idx="4">
                  <c:v>62.33943144055408</c:v>
                </c:pt>
                <c:pt idx="5">
                  <c:v>66.31354392860636</c:v>
                </c:pt>
                <c:pt idx="6">
                  <c:v>72.45760676756706</c:v>
                </c:pt>
                <c:pt idx="7">
                  <c:v>76.3846269647135</c:v>
                </c:pt>
                <c:pt idx="8">
                  <c:v>76.19135296001653</c:v>
                </c:pt>
                <c:pt idx="9">
                  <c:v>72.32983050098095</c:v>
                </c:pt>
                <c:pt idx="10">
                  <c:v>73.54676816359336</c:v>
                </c:pt>
                <c:pt idx="11">
                  <c:v>71.53608028701373</c:v>
                </c:pt>
              </c:numCache>
            </c:numRef>
          </c:val>
          <c:smooth val="0"/>
        </c:ser>
        <c:marker val="1"/>
        <c:axId val="20492039"/>
        <c:axId val="50210624"/>
      </c:lineChart>
      <c:catAx>
        <c:axId val="2049203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0210624"/>
        <c:crosses val="autoZero"/>
        <c:auto val="1"/>
        <c:lblOffset val="100"/>
        <c:tickLblSkip val="1"/>
        <c:noMultiLvlLbl val="0"/>
      </c:catAx>
      <c:valAx>
        <c:axId val="50210624"/>
        <c:scaling>
          <c:orientation val="minMax"/>
          <c:max val="100"/>
          <c:min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0492039"/>
        <c:crossesAt val="1"/>
        <c:crossBetween val="between"/>
        <c:dispUnits/>
        <c:min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375"/>
          <c:y val="0.56125"/>
          <c:w val="0.234"/>
          <c:h val="0.307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2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合乳体細胞数検査成績の年度別推移</a:t>
            </a:r>
          </a:p>
        </c:rich>
      </c:tx>
      <c:layout>
        <c:manualLayout>
          <c:xMode val="factor"/>
          <c:yMode val="factor"/>
          <c:x val="0.086"/>
          <c:y val="-0.02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25"/>
          <c:y val="0.07525"/>
          <c:w val="0.992"/>
          <c:h val="0.860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'参考データ'!$I$3</c:f>
              <c:strCache>
                <c:ptCount val="1"/>
                <c:pt idx="0">
                  <c:v>30万以下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'参考データ'!$A$4:$A$24</c:f>
              <c:strCache>
                <c:ptCount val="21"/>
                <c:pt idx="0">
                  <c:v>H9</c:v>
                </c:pt>
                <c:pt idx="1">
                  <c:v>H10</c:v>
                </c:pt>
                <c:pt idx="2">
                  <c:v>H11</c:v>
                </c:pt>
                <c:pt idx="3">
                  <c:v>H12</c:v>
                </c:pt>
                <c:pt idx="4">
                  <c:v>H13</c:v>
                </c:pt>
                <c:pt idx="5">
                  <c:v>H14</c:v>
                </c:pt>
                <c:pt idx="6">
                  <c:v>H15</c:v>
                </c:pt>
                <c:pt idx="7">
                  <c:v>H16</c:v>
                </c:pt>
                <c:pt idx="8">
                  <c:v>H17</c:v>
                </c:pt>
                <c:pt idx="9">
                  <c:v>H18</c:v>
                </c:pt>
                <c:pt idx="10">
                  <c:v>H19</c:v>
                </c:pt>
                <c:pt idx="11">
                  <c:v>H20</c:v>
                </c:pt>
                <c:pt idx="12">
                  <c:v>H21</c:v>
                </c:pt>
                <c:pt idx="13">
                  <c:v>H22</c:v>
                </c:pt>
                <c:pt idx="14">
                  <c:v>H23</c:v>
                </c:pt>
                <c:pt idx="15">
                  <c:v>H24</c:v>
                </c:pt>
                <c:pt idx="16">
                  <c:v>H25</c:v>
                </c:pt>
                <c:pt idx="17">
                  <c:v>H26</c:v>
                </c:pt>
                <c:pt idx="18">
                  <c:v>H27</c:v>
                </c:pt>
                <c:pt idx="19">
                  <c:v>H28</c:v>
                </c:pt>
                <c:pt idx="20">
                  <c:v>H29</c:v>
                </c:pt>
              </c:strCache>
            </c:strRef>
          </c:cat>
          <c:val>
            <c:numRef>
              <c:f>'参考データ'!$I$4:$I$24</c:f>
              <c:numCache>
                <c:ptCount val="21"/>
                <c:pt idx="0">
                  <c:v>94.6</c:v>
                </c:pt>
                <c:pt idx="1">
                  <c:v>91.6</c:v>
                </c:pt>
                <c:pt idx="2">
                  <c:v>86.5</c:v>
                </c:pt>
                <c:pt idx="3">
                  <c:v>82.9</c:v>
                </c:pt>
                <c:pt idx="4">
                  <c:v>82.3</c:v>
                </c:pt>
                <c:pt idx="5">
                  <c:v>81.2</c:v>
                </c:pt>
                <c:pt idx="6">
                  <c:v>88.5</c:v>
                </c:pt>
                <c:pt idx="7">
                  <c:v>94</c:v>
                </c:pt>
                <c:pt idx="8">
                  <c:v>97.7</c:v>
                </c:pt>
                <c:pt idx="9">
                  <c:v>98.8</c:v>
                </c:pt>
                <c:pt idx="10">
                  <c:v>98.9</c:v>
                </c:pt>
                <c:pt idx="11">
                  <c:v>99.1</c:v>
                </c:pt>
                <c:pt idx="12">
                  <c:v>98.9</c:v>
                </c:pt>
                <c:pt idx="13">
                  <c:v>98.3</c:v>
                </c:pt>
                <c:pt idx="14">
                  <c:v>98.5</c:v>
                </c:pt>
                <c:pt idx="15">
                  <c:v>98</c:v>
                </c:pt>
                <c:pt idx="16">
                  <c:v>98.4</c:v>
                </c:pt>
                <c:pt idx="17">
                  <c:v>98.7</c:v>
                </c:pt>
                <c:pt idx="18">
                  <c:v>98.8</c:v>
                </c:pt>
                <c:pt idx="19">
                  <c:v>98.50066519761333</c:v>
                </c:pt>
                <c:pt idx="20">
                  <c:v>98.6</c:v>
                </c:pt>
              </c:numCache>
            </c:numRef>
          </c:val>
        </c:ser>
        <c:ser>
          <c:idx val="0"/>
          <c:order val="1"/>
          <c:tx>
            <c:strRef>
              <c:f>'参考データ'!$H$3</c:f>
              <c:strCache>
                <c:ptCount val="1"/>
                <c:pt idx="0">
                  <c:v>20万以下</c:v>
                </c:pt>
              </c:strCache>
            </c:strRef>
          </c:tx>
          <c:spPr>
            <a:solidFill>
              <a:srgbClr val="8EB4E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'参考データ'!$A$4:$A$24</c:f>
              <c:strCache>
                <c:ptCount val="21"/>
                <c:pt idx="0">
                  <c:v>H9</c:v>
                </c:pt>
                <c:pt idx="1">
                  <c:v>H10</c:v>
                </c:pt>
                <c:pt idx="2">
                  <c:v>H11</c:v>
                </c:pt>
                <c:pt idx="3">
                  <c:v>H12</c:v>
                </c:pt>
                <c:pt idx="4">
                  <c:v>H13</c:v>
                </c:pt>
                <c:pt idx="5">
                  <c:v>H14</c:v>
                </c:pt>
                <c:pt idx="6">
                  <c:v>H15</c:v>
                </c:pt>
                <c:pt idx="7">
                  <c:v>H16</c:v>
                </c:pt>
                <c:pt idx="8">
                  <c:v>H17</c:v>
                </c:pt>
                <c:pt idx="9">
                  <c:v>H18</c:v>
                </c:pt>
                <c:pt idx="10">
                  <c:v>H19</c:v>
                </c:pt>
                <c:pt idx="11">
                  <c:v>H20</c:v>
                </c:pt>
                <c:pt idx="12">
                  <c:v>H21</c:v>
                </c:pt>
                <c:pt idx="13">
                  <c:v>H22</c:v>
                </c:pt>
                <c:pt idx="14">
                  <c:v>H23</c:v>
                </c:pt>
                <c:pt idx="15">
                  <c:v>H24</c:v>
                </c:pt>
                <c:pt idx="16">
                  <c:v>H25</c:v>
                </c:pt>
                <c:pt idx="17">
                  <c:v>H26</c:v>
                </c:pt>
                <c:pt idx="18">
                  <c:v>H27</c:v>
                </c:pt>
                <c:pt idx="19">
                  <c:v>H28</c:v>
                </c:pt>
                <c:pt idx="20">
                  <c:v>H29</c:v>
                </c:pt>
              </c:strCache>
            </c:strRef>
          </c:cat>
          <c:val>
            <c:numRef>
              <c:f>'参考データ'!$H$4:$H$24</c:f>
              <c:numCache>
                <c:ptCount val="21"/>
                <c:pt idx="0">
                  <c:v>51.3</c:v>
                </c:pt>
                <c:pt idx="1">
                  <c:v>40.7</c:v>
                </c:pt>
                <c:pt idx="2">
                  <c:v>36.3</c:v>
                </c:pt>
                <c:pt idx="3">
                  <c:v>31.6</c:v>
                </c:pt>
                <c:pt idx="4">
                  <c:v>29.6</c:v>
                </c:pt>
                <c:pt idx="5">
                  <c:v>27.2</c:v>
                </c:pt>
                <c:pt idx="6">
                  <c:v>36.3</c:v>
                </c:pt>
                <c:pt idx="7">
                  <c:v>48.4</c:v>
                </c:pt>
                <c:pt idx="8">
                  <c:v>62.4</c:v>
                </c:pt>
                <c:pt idx="9">
                  <c:v>70.3</c:v>
                </c:pt>
                <c:pt idx="10">
                  <c:v>70.3</c:v>
                </c:pt>
                <c:pt idx="11">
                  <c:v>72.2</c:v>
                </c:pt>
                <c:pt idx="12">
                  <c:v>72.2</c:v>
                </c:pt>
                <c:pt idx="13">
                  <c:v>68</c:v>
                </c:pt>
                <c:pt idx="14">
                  <c:v>67.9</c:v>
                </c:pt>
                <c:pt idx="15">
                  <c:v>64.5</c:v>
                </c:pt>
                <c:pt idx="16">
                  <c:v>64.7</c:v>
                </c:pt>
                <c:pt idx="17">
                  <c:v>68.9</c:v>
                </c:pt>
                <c:pt idx="18">
                  <c:v>69.2</c:v>
                </c:pt>
                <c:pt idx="19">
                  <c:v>68.62249723754049</c:v>
                </c:pt>
                <c:pt idx="20">
                  <c:v>70.5</c:v>
                </c:pt>
              </c:numCache>
            </c:numRef>
          </c:val>
        </c:ser>
        <c:overlap val="50"/>
        <c:gapWidth val="50"/>
        <c:axId val="49242433"/>
        <c:axId val="40528714"/>
      </c:barChart>
      <c:catAx>
        <c:axId val="4924243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0528714"/>
        <c:crosses val="autoZero"/>
        <c:auto val="1"/>
        <c:lblOffset val="100"/>
        <c:tickLblSkip val="1"/>
        <c:noMultiLvlLbl val="0"/>
      </c:catAx>
      <c:valAx>
        <c:axId val="40528714"/>
        <c:scaling>
          <c:orientation val="minMax"/>
          <c:max val="1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(%)</a:t>
                </a:r>
              </a:p>
            </c:rich>
          </c:tx>
          <c:layout>
            <c:manualLayout>
              <c:xMode val="factor"/>
              <c:yMode val="factor"/>
              <c:x val="0.018"/>
              <c:y val="0.138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9242433"/>
        <c:crossesAt val="1"/>
        <c:crossBetween val="between"/>
        <c:dispUnits/>
        <c:majorUnit val="20"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590550"/>
          <a:ext cx="65722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G丸ｺﾞｼｯｸM-PRO"/>
              <a:ea typeface="HG丸ｺﾞｼｯｸM-PRO"/>
              <a:cs typeface="HG丸ｺﾞｼｯｸM-PRO"/>
            </a:rPr>
            <a:t/>
          </a:r>
        </a:p>
      </xdr:txBody>
    </xdr:sp>
    <xdr:clientData/>
  </xdr:twoCellAnchor>
  <xdr:twoCellAnchor>
    <xdr:from>
      <xdr:col>17</xdr:col>
      <xdr:colOff>28575</xdr:colOff>
      <xdr:row>31</xdr:row>
      <xdr:rowOff>190500</xdr:rowOff>
    </xdr:from>
    <xdr:to>
      <xdr:col>17</xdr:col>
      <xdr:colOff>95250</xdr:colOff>
      <xdr:row>32</xdr:row>
      <xdr:rowOff>76200</xdr:rowOff>
    </xdr:to>
    <xdr:sp fLocksText="0">
      <xdr:nvSpPr>
        <xdr:cNvPr id="2" name="Text Box 11"/>
        <xdr:cNvSpPr txBox="1">
          <a:spLocks noChangeArrowheads="1"/>
        </xdr:cNvSpPr>
      </xdr:nvSpPr>
      <xdr:spPr>
        <a:xfrm>
          <a:off x="10648950" y="7696200"/>
          <a:ext cx="6667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G丸ｺﾞｼｯｸM-PRO"/>
              <a:ea typeface="HG丸ｺﾞｼｯｸM-PRO"/>
              <a:cs typeface="HG丸ｺﾞｼｯｸM-PRO"/>
            </a:rPr>
            <a:t/>
          </a:r>
        </a:p>
      </xdr:txBody>
    </xdr:sp>
    <xdr:clientData/>
  </xdr:twoCellAnchor>
  <xdr:twoCellAnchor>
    <xdr:from>
      <xdr:col>15</xdr:col>
      <xdr:colOff>361950</xdr:colOff>
      <xdr:row>31</xdr:row>
      <xdr:rowOff>161925</xdr:rowOff>
    </xdr:from>
    <xdr:to>
      <xdr:col>15</xdr:col>
      <xdr:colOff>428625</xdr:colOff>
      <xdr:row>32</xdr:row>
      <xdr:rowOff>85725</xdr:rowOff>
    </xdr:to>
    <xdr:sp fLocksText="0">
      <xdr:nvSpPr>
        <xdr:cNvPr id="3" name="Text Box 12"/>
        <xdr:cNvSpPr txBox="1">
          <a:spLocks noChangeArrowheads="1"/>
        </xdr:cNvSpPr>
      </xdr:nvSpPr>
      <xdr:spPr>
        <a:xfrm>
          <a:off x="9744075" y="7667625"/>
          <a:ext cx="6667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G丸ｺﾞｼｯｸM-PRO"/>
              <a:ea typeface="HG丸ｺﾞｼｯｸM-PRO"/>
              <a:cs typeface="HG丸ｺﾞｼｯｸM-PRO"/>
            </a:rPr>
            <a:t/>
          </a:r>
        </a:p>
      </xdr:txBody>
    </xdr:sp>
    <xdr:clientData/>
  </xdr:twoCellAnchor>
  <xdr:twoCellAnchor>
    <xdr:from>
      <xdr:col>9</xdr:col>
      <xdr:colOff>123825</xdr:colOff>
      <xdr:row>2</xdr:row>
      <xdr:rowOff>9525</xdr:rowOff>
    </xdr:from>
    <xdr:to>
      <xdr:col>17</xdr:col>
      <xdr:colOff>523875</xdr:colOff>
      <xdr:row>16</xdr:row>
      <xdr:rowOff>66675</xdr:rowOff>
    </xdr:to>
    <xdr:graphicFrame>
      <xdr:nvGraphicFramePr>
        <xdr:cNvPr id="4" name="Chart 13"/>
        <xdr:cNvGraphicFramePr/>
      </xdr:nvGraphicFramePr>
      <xdr:xfrm>
        <a:off x="5743575" y="590550"/>
        <a:ext cx="5400675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23</xdr:row>
      <xdr:rowOff>19050</xdr:rowOff>
    </xdr:from>
    <xdr:to>
      <xdr:col>1</xdr:col>
      <xdr:colOff>0</xdr:colOff>
      <xdr:row>25</xdr:row>
      <xdr:rowOff>9525</xdr:rowOff>
    </xdr:to>
    <xdr:sp>
      <xdr:nvSpPr>
        <xdr:cNvPr id="5" name="Line 19"/>
        <xdr:cNvSpPr>
          <a:spLocks/>
        </xdr:cNvSpPr>
      </xdr:nvSpPr>
      <xdr:spPr>
        <a:xfrm>
          <a:off x="19050" y="5638800"/>
          <a:ext cx="64770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G丸ｺﾞｼｯｸM-PRO"/>
              <a:ea typeface="HG丸ｺﾞｼｯｸM-PRO"/>
              <a:cs typeface="HG丸ｺﾞｼｯｸM-PRO"/>
            </a:rPr>
            <a:t/>
          </a:r>
        </a:p>
      </xdr:txBody>
    </xdr:sp>
    <xdr:clientData/>
  </xdr:twoCellAnchor>
  <xdr:twoCellAnchor>
    <xdr:from>
      <xdr:col>9</xdr:col>
      <xdr:colOff>47625</xdr:colOff>
      <xdr:row>23</xdr:row>
      <xdr:rowOff>0</xdr:rowOff>
    </xdr:from>
    <xdr:to>
      <xdr:col>17</xdr:col>
      <xdr:colOff>590550</xdr:colOff>
      <xdr:row>40</xdr:row>
      <xdr:rowOff>0</xdr:rowOff>
    </xdr:to>
    <xdr:graphicFrame>
      <xdr:nvGraphicFramePr>
        <xdr:cNvPr id="6" name="グラフ 9"/>
        <xdr:cNvGraphicFramePr/>
      </xdr:nvGraphicFramePr>
      <xdr:xfrm>
        <a:off x="5667375" y="5619750"/>
        <a:ext cx="5543550" cy="4114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15</xdr:col>
      <xdr:colOff>161925</xdr:colOff>
      <xdr:row>9</xdr:row>
      <xdr:rowOff>161925</xdr:rowOff>
    </xdr:from>
    <xdr:to>
      <xdr:col>17</xdr:col>
      <xdr:colOff>142875</xdr:colOff>
      <xdr:row>10</xdr:row>
      <xdr:rowOff>85725</xdr:rowOff>
    </xdr:to>
    <xdr:sp>
      <xdr:nvSpPr>
        <xdr:cNvPr id="7" name="Text Box 14"/>
        <xdr:cNvSpPr txBox="1">
          <a:spLocks noChangeArrowheads="1"/>
        </xdr:cNvSpPr>
      </xdr:nvSpPr>
      <xdr:spPr>
        <a:xfrm rot="10800000" flipV="1">
          <a:off x="9544050" y="2381250"/>
          <a:ext cx="12192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30.4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万／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mℓ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以下</a:t>
          </a:r>
        </a:p>
      </xdr:txBody>
    </xdr:sp>
    <xdr:clientData/>
  </xdr:twoCellAnchor>
  <xdr:twoCellAnchor>
    <xdr:from>
      <xdr:col>15</xdr:col>
      <xdr:colOff>161925</xdr:colOff>
      <xdr:row>9</xdr:row>
      <xdr:rowOff>152400</xdr:rowOff>
    </xdr:from>
    <xdr:to>
      <xdr:col>17</xdr:col>
      <xdr:colOff>152400</xdr:colOff>
      <xdr:row>14</xdr:row>
      <xdr:rowOff>114300</xdr:rowOff>
    </xdr:to>
    <xdr:sp>
      <xdr:nvSpPr>
        <xdr:cNvPr id="8" name="Rectangle 16"/>
        <xdr:cNvSpPr>
          <a:spLocks/>
        </xdr:cNvSpPr>
      </xdr:nvSpPr>
      <xdr:spPr>
        <a:xfrm>
          <a:off x="9544050" y="2371725"/>
          <a:ext cx="1228725" cy="12001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G丸ｺﾞｼｯｸM-PRO"/>
              <a:ea typeface="HG丸ｺﾞｼｯｸM-PRO"/>
              <a:cs typeface="HG丸ｺﾞｼｯｸM-PRO"/>
            </a:rPr>
            <a:t/>
          </a:r>
        </a:p>
      </xdr:txBody>
    </xdr:sp>
    <xdr:clientData/>
  </xdr:twoCellAnchor>
  <xdr:twoCellAnchor>
    <xdr:from>
      <xdr:col>15</xdr:col>
      <xdr:colOff>304800</xdr:colOff>
      <xdr:row>12</xdr:row>
      <xdr:rowOff>9525</xdr:rowOff>
    </xdr:from>
    <xdr:to>
      <xdr:col>17</xdr:col>
      <xdr:colOff>66675</xdr:colOff>
      <xdr:row>12</xdr:row>
      <xdr:rowOff>209550</xdr:rowOff>
    </xdr:to>
    <xdr:sp>
      <xdr:nvSpPr>
        <xdr:cNvPr id="9" name="Text Box 14"/>
        <xdr:cNvSpPr txBox="1">
          <a:spLocks noChangeArrowheads="1"/>
        </xdr:cNvSpPr>
      </xdr:nvSpPr>
      <xdr:spPr>
        <a:xfrm>
          <a:off x="9686925" y="2971800"/>
          <a:ext cx="10001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20.4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万／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mℓ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以下</a:t>
          </a:r>
        </a:p>
      </xdr:txBody>
    </xdr:sp>
    <xdr:clientData/>
  </xdr:twoCellAnchor>
  <xdr:twoCellAnchor>
    <xdr:from>
      <xdr:col>9</xdr:col>
      <xdr:colOff>504825</xdr:colOff>
      <xdr:row>2</xdr:row>
      <xdr:rowOff>104775</xdr:rowOff>
    </xdr:from>
    <xdr:to>
      <xdr:col>10</xdr:col>
      <xdr:colOff>276225</xdr:colOff>
      <xdr:row>3</xdr:row>
      <xdr:rowOff>95250</xdr:rowOff>
    </xdr:to>
    <xdr:sp>
      <xdr:nvSpPr>
        <xdr:cNvPr id="10" name="正方形/長方形 1"/>
        <xdr:cNvSpPr>
          <a:spLocks/>
        </xdr:cNvSpPr>
      </xdr:nvSpPr>
      <xdr:spPr>
        <a:xfrm>
          <a:off x="6124575" y="685800"/>
          <a:ext cx="43815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（％）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3"/>
  <sheetViews>
    <sheetView tabSelected="1" zoomScalePageLayoutView="0" workbookViewId="0" topLeftCell="A1">
      <selection activeCell="M1" sqref="M1"/>
    </sheetView>
  </sheetViews>
  <sheetFormatPr defaultColWidth="6.5" defaultRowHeight="14.25"/>
  <cols>
    <col min="1" max="1" width="7" style="77" customWidth="1"/>
    <col min="2" max="9" width="6.5" style="77" customWidth="1"/>
    <col min="10" max="10" width="7" style="77" customWidth="1"/>
    <col min="11" max="18" width="6.5" style="77" customWidth="1"/>
    <col min="19" max="16384" width="6.5" style="77" customWidth="1"/>
  </cols>
  <sheetData>
    <row r="1" s="1" customFormat="1" ht="31.5" customHeight="1">
      <c r="A1" s="24" t="s">
        <v>99</v>
      </c>
    </row>
    <row r="2" spans="1:18" ht="14.25" thickBot="1">
      <c r="A2" s="24" t="s">
        <v>4</v>
      </c>
      <c r="B2" s="16"/>
      <c r="C2" s="16"/>
      <c r="D2" s="16"/>
      <c r="E2" s="16"/>
      <c r="F2" s="16"/>
      <c r="G2" s="16"/>
      <c r="H2" s="16"/>
      <c r="I2" s="17" t="s">
        <v>25</v>
      </c>
      <c r="J2" s="13"/>
      <c r="K2" s="13"/>
      <c r="L2" s="13"/>
      <c r="M2" s="13"/>
      <c r="N2" s="13"/>
      <c r="O2" s="13"/>
      <c r="P2" s="13"/>
      <c r="Q2" s="13"/>
      <c r="R2" s="9"/>
    </row>
    <row r="3" spans="1:18" ht="18.75" customHeight="1">
      <c r="A3" s="25" t="s">
        <v>0</v>
      </c>
      <c r="B3" s="103" t="s">
        <v>6</v>
      </c>
      <c r="C3" s="105" t="s">
        <v>5</v>
      </c>
      <c r="D3" s="105" t="s">
        <v>7</v>
      </c>
      <c r="E3" s="105" t="s">
        <v>8</v>
      </c>
      <c r="F3" s="105" t="s">
        <v>9</v>
      </c>
      <c r="G3" s="105" t="s">
        <v>1</v>
      </c>
      <c r="H3" s="105" t="s">
        <v>10</v>
      </c>
      <c r="I3" s="105" t="s">
        <v>11</v>
      </c>
      <c r="J3" s="9"/>
      <c r="K3" s="10"/>
      <c r="L3" s="10"/>
      <c r="M3" s="10"/>
      <c r="N3" s="10"/>
      <c r="O3" s="10"/>
      <c r="P3" s="10"/>
      <c r="Q3" s="10"/>
      <c r="R3" s="10"/>
    </row>
    <row r="4" spans="1:18" ht="18.75" customHeight="1">
      <c r="A4" s="26" t="s">
        <v>3</v>
      </c>
      <c r="B4" s="104"/>
      <c r="C4" s="106"/>
      <c r="D4" s="106"/>
      <c r="E4" s="106"/>
      <c r="F4" s="106"/>
      <c r="G4" s="106"/>
      <c r="H4" s="106"/>
      <c r="I4" s="106"/>
      <c r="J4" s="14"/>
      <c r="K4" s="10"/>
      <c r="L4" s="10"/>
      <c r="M4" s="10"/>
      <c r="N4" s="10"/>
      <c r="O4" s="10"/>
      <c r="P4" s="10"/>
      <c r="Q4" s="10"/>
      <c r="R4" s="10"/>
    </row>
    <row r="5" spans="1:18" ht="13.5">
      <c r="A5" s="16"/>
      <c r="B5" s="18" t="s">
        <v>2</v>
      </c>
      <c r="C5" s="19" t="s">
        <v>2</v>
      </c>
      <c r="D5" s="19" t="s">
        <v>2</v>
      </c>
      <c r="E5" s="19" t="s">
        <v>2</v>
      </c>
      <c r="F5" s="19" t="s">
        <v>2</v>
      </c>
      <c r="G5" s="19" t="s">
        <v>2</v>
      </c>
      <c r="H5" s="19" t="s">
        <v>2</v>
      </c>
      <c r="I5" s="19" t="s">
        <v>2</v>
      </c>
      <c r="J5" s="8"/>
      <c r="K5" s="11"/>
      <c r="L5" s="11"/>
      <c r="M5" s="11"/>
      <c r="N5" s="11"/>
      <c r="O5" s="11"/>
      <c r="P5" s="11"/>
      <c r="Q5" s="11"/>
      <c r="R5" s="11"/>
    </row>
    <row r="6" spans="1:18" ht="19.5" customHeight="1">
      <c r="A6" s="93" t="s">
        <v>26</v>
      </c>
      <c r="B6" s="20">
        <v>6.268928777414721</v>
      </c>
      <c r="C6" s="21">
        <v>66.11310804382788</v>
      </c>
      <c r="D6" s="21">
        <v>26.665174534655904</v>
      </c>
      <c r="E6" s="21">
        <v>0.9525796860401592</v>
      </c>
      <c r="F6" s="21">
        <v>0.00020895806134394346</v>
      </c>
      <c r="G6" s="79">
        <f>SUM(B6:F6)</f>
        <v>100</v>
      </c>
      <c r="H6" s="21">
        <v>72.38203682124261</v>
      </c>
      <c r="I6" s="21">
        <v>99.0472113558985</v>
      </c>
      <c r="J6" s="12"/>
      <c r="K6" s="5"/>
      <c r="L6" s="5"/>
      <c r="M6" s="5"/>
      <c r="N6" s="5"/>
      <c r="O6" s="5"/>
      <c r="P6" s="5"/>
      <c r="Q6" s="5"/>
      <c r="R6" s="5"/>
    </row>
    <row r="7" spans="1:18" ht="19.5" customHeight="1">
      <c r="A7" s="93" t="s">
        <v>27</v>
      </c>
      <c r="B7" s="20">
        <v>5.8829664550983205</v>
      </c>
      <c r="C7" s="21">
        <v>65.26711328252257</v>
      </c>
      <c r="D7" s="21">
        <v>27.782894628924325</v>
      </c>
      <c r="E7" s="21">
        <v>1.0665760085466451</v>
      </c>
      <c r="F7" s="21">
        <v>0.0004496249081483054</v>
      </c>
      <c r="G7" s="79">
        <f aca="true" t="shared" si="0" ref="G7:G18">SUM(B7:F7)</f>
        <v>100.00000000000001</v>
      </c>
      <c r="H7" s="21">
        <v>71.15007973762089</v>
      </c>
      <c r="I7" s="21">
        <v>98.93297436654521</v>
      </c>
      <c r="J7" s="12"/>
      <c r="K7" s="5"/>
      <c r="L7" s="5"/>
      <c r="M7" s="5"/>
      <c r="N7" s="5"/>
      <c r="O7" s="5"/>
      <c r="P7" s="5"/>
      <c r="Q7" s="5"/>
      <c r="R7" s="5"/>
    </row>
    <row r="8" spans="1:18" ht="19.5" customHeight="1">
      <c r="A8" s="93" t="s">
        <v>28</v>
      </c>
      <c r="B8" s="20">
        <v>5.370617501109914</v>
      </c>
      <c r="C8" s="21">
        <v>62.96603852506585</v>
      </c>
      <c r="D8" s="21">
        <v>30.21417723636679</v>
      </c>
      <c r="E8" s="21">
        <v>1.4491667374574402</v>
      </c>
      <c r="F8" s="21"/>
      <c r="G8" s="79">
        <f t="shared" si="0"/>
        <v>100</v>
      </c>
      <c r="H8" s="21">
        <v>68.33665602617576</v>
      </c>
      <c r="I8" s="21">
        <v>98.55083326254255</v>
      </c>
      <c r="J8" s="12"/>
      <c r="K8" s="5"/>
      <c r="L8" s="5"/>
      <c r="M8" s="5"/>
      <c r="N8" s="5"/>
      <c r="O8" s="5"/>
      <c r="P8" s="5"/>
      <c r="Q8" s="5"/>
      <c r="R8" s="5"/>
    </row>
    <row r="9" spans="1:18" ht="19.5" customHeight="1">
      <c r="A9" s="93" t="s">
        <v>29</v>
      </c>
      <c r="B9" s="20">
        <v>4.319115137967027</v>
      </c>
      <c r="C9" s="21">
        <v>59.05842466972969</v>
      </c>
      <c r="D9" s="21">
        <v>34.46162597339643</v>
      </c>
      <c r="E9" s="21">
        <v>2.1431453589639897</v>
      </c>
      <c r="F9" s="21">
        <v>0.017688859942861915</v>
      </c>
      <c r="G9" s="79">
        <f t="shared" si="0"/>
        <v>100</v>
      </c>
      <c r="H9" s="21">
        <v>63.37753980769671</v>
      </c>
      <c r="I9" s="21">
        <v>97.83916578109314</v>
      </c>
      <c r="J9" s="15"/>
      <c r="K9" s="5"/>
      <c r="L9" s="5"/>
      <c r="M9" s="5"/>
      <c r="N9" s="5"/>
      <c r="O9" s="5"/>
      <c r="P9" s="5"/>
      <c r="Q9" s="5"/>
      <c r="R9" s="5"/>
    </row>
    <row r="10" spans="1:18" ht="19.5" customHeight="1">
      <c r="A10" s="93" t="s">
        <v>30</v>
      </c>
      <c r="B10" s="20">
        <v>3.9249861827725794</v>
      </c>
      <c r="C10" s="21">
        <v>58.414445257781495</v>
      </c>
      <c r="D10" s="21">
        <v>34.956444612620174</v>
      </c>
      <c r="E10" s="21">
        <v>2.6917567808734173</v>
      </c>
      <c r="F10" s="21">
        <v>0.012367165952331192</v>
      </c>
      <c r="G10" s="79">
        <f t="shared" si="0"/>
        <v>100</v>
      </c>
      <c r="H10" s="21">
        <v>62.33943144055408</v>
      </c>
      <c r="I10" s="21">
        <v>97.29587605317425</v>
      </c>
      <c r="J10" s="12"/>
      <c r="K10" s="5"/>
      <c r="L10" s="5"/>
      <c r="M10" s="5"/>
      <c r="N10" s="5"/>
      <c r="O10" s="5"/>
      <c r="P10" s="5"/>
      <c r="Q10" s="5"/>
      <c r="R10" s="5"/>
    </row>
    <row r="11" spans="1:18" ht="19.5" customHeight="1">
      <c r="A11" s="93" t="s">
        <v>31</v>
      </c>
      <c r="B11" s="20">
        <v>4.560844883565916</v>
      </c>
      <c r="C11" s="21">
        <v>61.75269904504045</v>
      </c>
      <c r="D11" s="21">
        <v>31.67717163982095</v>
      </c>
      <c r="E11" s="21">
        <v>1.983132409119526</v>
      </c>
      <c r="F11" s="21">
        <v>0.026152022453163164</v>
      </c>
      <c r="G11" s="79">
        <f t="shared" si="0"/>
        <v>100</v>
      </c>
      <c r="H11" s="21">
        <v>66.31354392860636</v>
      </c>
      <c r="I11" s="21">
        <v>97.9907155684273</v>
      </c>
      <c r="J11" s="12"/>
      <c r="K11" s="5"/>
      <c r="L11" s="5"/>
      <c r="M11" s="5"/>
      <c r="N11" s="5"/>
      <c r="O11" s="5"/>
      <c r="P11" s="5"/>
      <c r="Q11" s="5"/>
      <c r="R11" s="5"/>
    </row>
    <row r="12" spans="1:18" ht="19.5" customHeight="1">
      <c r="A12" s="93" t="s">
        <v>32</v>
      </c>
      <c r="B12" s="20">
        <v>5.9161832730463155</v>
      </c>
      <c r="C12" s="21">
        <v>66.54142349452073</v>
      </c>
      <c r="D12" s="21">
        <v>26.387873668663183</v>
      </c>
      <c r="E12" s="21">
        <v>1.1427190598934969</v>
      </c>
      <c r="F12" s="21">
        <v>0.011800503876278123</v>
      </c>
      <c r="G12" s="79">
        <f t="shared" si="0"/>
        <v>99.99999999999999</v>
      </c>
      <c r="H12" s="21">
        <v>72.45760676756706</v>
      </c>
      <c r="I12" s="21">
        <v>98.84548043623023</v>
      </c>
      <c r="J12" s="12"/>
      <c r="K12" s="5"/>
      <c r="L12" s="5"/>
      <c r="M12" s="5"/>
      <c r="N12" s="5"/>
      <c r="O12" s="5"/>
      <c r="P12" s="5"/>
      <c r="Q12" s="5"/>
      <c r="R12" s="5"/>
    </row>
    <row r="13" spans="1:18" ht="19.5" customHeight="1">
      <c r="A13" s="93" t="s">
        <v>33</v>
      </c>
      <c r="B13" s="20">
        <v>7.129502596086261</v>
      </c>
      <c r="C13" s="21">
        <v>69.25512436862724</v>
      </c>
      <c r="D13" s="21">
        <v>22.791471641552782</v>
      </c>
      <c r="E13" s="21">
        <v>0.8034871229927777</v>
      </c>
      <c r="F13" s="21">
        <v>0.020414270740932355</v>
      </c>
      <c r="G13" s="79">
        <f t="shared" si="0"/>
        <v>99.99999999999997</v>
      </c>
      <c r="H13" s="21">
        <v>76.3846269647135</v>
      </c>
      <c r="I13" s="21">
        <v>99.17609860626628</v>
      </c>
      <c r="J13" s="12"/>
      <c r="K13" s="5"/>
      <c r="L13" s="5"/>
      <c r="M13" s="5"/>
      <c r="N13" s="5"/>
      <c r="O13" s="5"/>
      <c r="P13" s="5"/>
      <c r="Q13" s="5"/>
      <c r="R13" s="5"/>
    </row>
    <row r="14" spans="1:18" ht="19.5" customHeight="1">
      <c r="A14" s="93" t="s">
        <v>34</v>
      </c>
      <c r="B14" s="20">
        <v>7.010402700099818</v>
      </c>
      <c r="C14" s="21">
        <v>69.18095025991671</v>
      </c>
      <c r="D14" s="21">
        <v>22.783041824187592</v>
      </c>
      <c r="E14" s="21">
        <v>1.0118200539204425</v>
      </c>
      <c r="F14" s="21">
        <v>0.013785161875422757</v>
      </c>
      <c r="G14" s="79">
        <f t="shared" si="0"/>
        <v>99.99999999999999</v>
      </c>
      <c r="H14" s="21">
        <v>76.19135296001653</v>
      </c>
      <c r="I14" s="21">
        <v>98.97439478420412</v>
      </c>
      <c r="J14" s="12"/>
      <c r="K14" s="5"/>
      <c r="L14" s="5"/>
      <c r="M14" s="5"/>
      <c r="N14" s="5"/>
      <c r="O14" s="5"/>
      <c r="P14" s="5"/>
      <c r="Q14" s="5"/>
      <c r="R14" s="5"/>
    </row>
    <row r="15" spans="1:18" ht="19.5" customHeight="1">
      <c r="A15" s="93" t="s">
        <v>35</v>
      </c>
      <c r="B15" s="20">
        <v>6.3911266823395625</v>
      </c>
      <c r="C15" s="21">
        <v>65.93870381864139</v>
      </c>
      <c r="D15" s="21">
        <v>26.51186057338</v>
      </c>
      <c r="E15" s="21">
        <v>1.1557850338036644</v>
      </c>
      <c r="F15" s="21">
        <v>0.0025238918353877498</v>
      </c>
      <c r="G15" s="79">
        <f t="shared" si="0"/>
        <v>100</v>
      </c>
      <c r="H15" s="21">
        <v>72.32983050098095</v>
      </c>
      <c r="I15" s="21">
        <v>98.84169107436095</v>
      </c>
      <c r="J15" s="12"/>
      <c r="K15" s="5"/>
      <c r="L15" s="5"/>
      <c r="M15" s="5"/>
      <c r="N15" s="5"/>
      <c r="O15" s="5"/>
      <c r="P15" s="5"/>
      <c r="Q15" s="5"/>
      <c r="R15" s="5"/>
    </row>
    <row r="16" spans="1:18" ht="19.5" customHeight="1">
      <c r="A16" s="93" t="s">
        <v>36</v>
      </c>
      <c r="B16" s="20">
        <v>6.505378914278139</v>
      </c>
      <c r="C16" s="21">
        <v>67.04138924931523</v>
      </c>
      <c r="D16" s="21">
        <v>25.335522694664437</v>
      </c>
      <c r="E16" s="21">
        <v>1.1177091417421952</v>
      </c>
      <c r="F16" s="21"/>
      <c r="G16" s="79">
        <f t="shared" si="0"/>
        <v>100</v>
      </c>
      <c r="H16" s="21">
        <v>73.54676816359336</v>
      </c>
      <c r="I16" s="21">
        <v>98.8822908582578</v>
      </c>
      <c r="J16" s="2"/>
      <c r="K16" s="3"/>
      <c r="L16" s="3"/>
      <c r="M16" s="3"/>
      <c r="N16" s="3"/>
      <c r="O16" s="3"/>
      <c r="P16" s="3"/>
      <c r="Q16" s="3"/>
      <c r="R16" s="3"/>
    </row>
    <row r="17" spans="1:18" ht="19.5" customHeight="1">
      <c r="A17" s="93" t="s">
        <v>37</v>
      </c>
      <c r="B17" s="20">
        <v>6.994707199143125</v>
      </c>
      <c r="C17" s="21">
        <v>64.54137308787062</v>
      </c>
      <c r="D17" s="21">
        <v>27.220602020327863</v>
      </c>
      <c r="E17" s="21">
        <v>1.243317692658402</v>
      </c>
      <c r="F17" s="21"/>
      <c r="G17" s="82">
        <f t="shared" si="0"/>
        <v>100.00000000000001</v>
      </c>
      <c r="H17" s="21">
        <v>71.53608028701373</v>
      </c>
      <c r="I17" s="21">
        <v>98.75668230734159</v>
      </c>
      <c r="J17" s="2"/>
      <c r="K17" s="3"/>
      <c r="L17" s="3"/>
      <c r="M17" s="3"/>
      <c r="N17" s="3"/>
      <c r="O17" s="3"/>
      <c r="P17" s="3"/>
      <c r="Q17" s="3"/>
      <c r="R17" s="3"/>
    </row>
    <row r="18" spans="1:18" ht="19.5" customHeight="1">
      <c r="A18" s="94" t="s">
        <v>38</v>
      </c>
      <c r="B18" s="27">
        <v>5.857351491816573</v>
      </c>
      <c r="C18" s="28">
        <v>64.6641497031602</v>
      </c>
      <c r="D18" s="28">
        <v>28.07363941527275</v>
      </c>
      <c r="E18" s="28">
        <v>1.3962005062732419</v>
      </c>
      <c r="F18" s="28">
        <v>0.008658883477218358</v>
      </c>
      <c r="G18" s="79">
        <f t="shared" si="0"/>
        <v>100</v>
      </c>
      <c r="H18" s="28">
        <v>70.52150119497679</v>
      </c>
      <c r="I18" s="28">
        <v>98.59514061024956</v>
      </c>
      <c r="J18" s="12"/>
      <c r="K18" s="107" t="s">
        <v>103</v>
      </c>
      <c r="L18" s="107"/>
      <c r="M18" s="107"/>
      <c r="N18" s="107"/>
      <c r="O18" s="107"/>
      <c r="P18" s="107"/>
      <c r="Q18" s="107"/>
      <c r="R18" s="5"/>
    </row>
    <row r="19" spans="1:18" ht="19.5" customHeight="1">
      <c r="A19" s="91" t="s">
        <v>127</v>
      </c>
      <c r="B19" s="20">
        <v>5.166701579010188</v>
      </c>
      <c r="C19" s="31">
        <v>63.45579565853031</v>
      </c>
      <c r="D19" s="31">
        <v>29.878167960072844</v>
      </c>
      <c r="E19" s="31">
        <v>1.4835893658303982</v>
      </c>
      <c r="F19" s="31">
        <v>0.01574543655624806</v>
      </c>
      <c r="G19" s="95">
        <f>SUM(B19:F19)</f>
        <v>99.99999999999999</v>
      </c>
      <c r="H19" s="31">
        <v>68.62249723754049</v>
      </c>
      <c r="I19" s="31">
        <v>98.50066519761333</v>
      </c>
      <c r="J19" s="12"/>
      <c r="K19" s="5"/>
      <c r="L19" s="5"/>
      <c r="M19" s="5"/>
      <c r="N19" s="5"/>
      <c r="O19" s="5"/>
      <c r="P19" s="5"/>
      <c r="Q19" s="5"/>
      <c r="R19" s="5"/>
    </row>
    <row r="20" spans="1:18" ht="19.5" customHeight="1" thickBot="1">
      <c r="A20" s="92" t="s">
        <v>125</v>
      </c>
      <c r="B20" s="30">
        <v>5.117455172176305</v>
      </c>
      <c r="C20" s="29">
        <v>64.04505053455027</v>
      </c>
      <c r="D20" s="29">
        <v>29.612743965417543</v>
      </c>
      <c r="E20" s="29">
        <v>1.2166214217249107</v>
      </c>
      <c r="F20" s="29">
        <v>0.008128906130978428</v>
      </c>
      <c r="G20" s="83">
        <f>SUM(B20:F20)</f>
        <v>100.00000000000001</v>
      </c>
      <c r="H20" s="29">
        <v>69.16250570672658</v>
      </c>
      <c r="I20" s="29">
        <v>98.7752496721441</v>
      </c>
      <c r="J20" s="12"/>
      <c r="K20" s="5"/>
      <c r="L20" s="5"/>
      <c r="M20" s="5"/>
      <c r="N20" s="5"/>
      <c r="O20" s="5"/>
      <c r="P20" s="5"/>
      <c r="Q20" s="5"/>
      <c r="R20" s="5"/>
    </row>
    <row r="21" spans="1:18" s="78" customFormat="1" ht="19.5" customHeight="1">
      <c r="A21" s="22" t="s">
        <v>128</v>
      </c>
      <c r="B21" s="23"/>
      <c r="C21" s="23"/>
      <c r="D21" s="23"/>
      <c r="E21" s="23"/>
      <c r="F21" s="23"/>
      <c r="G21" s="23"/>
      <c r="H21" s="23"/>
      <c r="I21" s="23"/>
      <c r="J21" s="2"/>
      <c r="K21" s="5"/>
      <c r="L21" s="5"/>
      <c r="M21" s="5"/>
      <c r="N21" s="5"/>
      <c r="O21" s="5"/>
      <c r="P21" s="5"/>
      <c r="Q21" s="5"/>
      <c r="R21" s="5"/>
    </row>
    <row r="22" spans="1:18" s="78" customFormat="1" ht="19.5" customHeight="1">
      <c r="A22" s="22"/>
      <c r="B22" s="23"/>
      <c r="C22" s="23"/>
      <c r="D22" s="23"/>
      <c r="E22" s="23"/>
      <c r="F22" s="23"/>
      <c r="G22" s="23"/>
      <c r="H22" s="23"/>
      <c r="I22" s="23"/>
      <c r="J22" s="108" t="s">
        <v>24</v>
      </c>
      <c r="K22" s="5"/>
      <c r="L22" s="5"/>
      <c r="M22" s="5"/>
      <c r="N22" s="5"/>
      <c r="O22" s="5"/>
      <c r="P22" s="5"/>
      <c r="Q22" s="5"/>
      <c r="R22" s="5"/>
    </row>
    <row r="23" spans="1:10" ht="14.25" thickBot="1">
      <c r="A23" s="24" t="s">
        <v>66</v>
      </c>
      <c r="B23" s="16"/>
      <c r="C23" s="16"/>
      <c r="D23" s="16"/>
      <c r="E23" s="16"/>
      <c r="F23" s="16"/>
      <c r="G23" s="16"/>
      <c r="H23" s="16"/>
      <c r="I23" s="17" t="s">
        <v>25</v>
      </c>
      <c r="J23" s="108"/>
    </row>
    <row r="24" spans="1:9" ht="18.75" customHeight="1">
      <c r="A24" s="25" t="s">
        <v>0</v>
      </c>
      <c r="B24" s="103" t="s">
        <v>6</v>
      </c>
      <c r="C24" s="105" t="s">
        <v>5</v>
      </c>
      <c r="D24" s="105" t="s">
        <v>7</v>
      </c>
      <c r="E24" s="105" t="s">
        <v>8</v>
      </c>
      <c r="F24" s="105" t="s">
        <v>9</v>
      </c>
      <c r="G24" s="105" t="s">
        <v>1</v>
      </c>
      <c r="H24" s="105" t="s">
        <v>10</v>
      </c>
      <c r="I24" s="105" t="s">
        <v>11</v>
      </c>
    </row>
    <row r="25" spans="1:9" ht="18.75" customHeight="1">
      <c r="A25" s="26" t="s">
        <v>67</v>
      </c>
      <c r="B25" s="104"/>
      <c r="C25" s="106"/>
      <c r="D25" s="106"/>
      <c r="E25" s="106"/>
      <c r="F25" s="106"/>
      <c r="G25" s="106"/>
      <c r="H25" s="106"/>
      <c r="I25" s="106"/>
    </row>
    <row r="26" spans="1:9" ht="13.5">
      <c r="A26" s="16"/>
      <c r="B26" s="18" t="s">
        <v>2</v>
      </c>
      <c r="C26" s="19" t="s">
        <v>2</v>
      </c>
      <c r="D26" s="19" t="s">
        <v>2</v>
      </c>
      <c r="E26" s="19" t="s">
        <v>2</v>
      </c>
      <c r="F26" s="19" t="s">
        <v>2</v>
      </c>
      <c r="G26" s="19" t="s">
        <v>2</v>
      </c>
      <c r="H26" s="19" t="s">
        <v>2</v>
      </c>
      <c r="I26" s="19" t="s">
        <v>2</v>
      </c>
    </row>
    <row r="27" spans="1:9" ht="19.5" customHeight="1">
      <c r="A27" s="96" t="s">
        <v>39</v>
      </c>
      <c r="B27" s="20">
        <v>11.412496296192874</v>
      </c>
      <c r="C27" s="21">
        <v>67.38309155811216</v>
      </c>
      <c r="D27" s="21">
        <v>20.172833990322786</v>
      </c>
      <c r="E27" s="21">
        <v>1.031578155372188</v>
      </c>
      <c r="F27" s="21" t="s">
        <v>102</v>
      </c>
      <c r="G27" s="79">
        <f>SUM(B27:F27)</f>
        <v>100</v>
      </c>
      <c r="H27" s="21">
        <v>78.79558785430503</v>
      </c>
      <c r="I27" s="21">
        <v>98.96842184462781</v>
      </c>
    </row>
    <row r="28" spans="1:9" ht="19.5" customHeight="1">
      <c r="A28" s="96" t="s">
        <v>40</v>
      </c>
      <c r="B28" s="20">
        <v>6.907187803461276</v>
      </c>
      <c r="C28" s="21">
        <v>43.74393443676989</v>
      </c>
      <c r="D28" s="21">
        <v>43.7380561490738</v>
      </c>
      <c r="E28" s="21">
        <v>5.234792314395863</v>
      </c>
      <c r="F28" s="21">
        <v>0.3760292962991798</v>
      </c>
      <c r="G28" s="79">
        <f aca="true" t="shared" si="1" ref="G28:G41">SUM(B28:F28)</f>
        <v>100</v>
      </c>
      <c r="H28" s="21">
        <v>50.65112224023116</v>
      </c>
      <c r="I28" s="21">
        <v>94.38917838930496</v>
      </c>
    </row>
    <row r="29" spans="1:9" ht="19.5" customHeight="1">
      <c r="A29" s="96" t="s">
        <v>41</v>
      </c>
      <c r="B29" s="20">
        <v>1.2212429141456498</v>
      </c>
      <c r="C29" s="21">
        <v>53.28671020689673</v>
      </c>
      <c r="D29" s="21">
        <v>43.02645087566779</v>
      </c>
      <c r="E29" s="21">
        <v>2.4652253326318645</v>
      </c>
      <c r="F29" s="21">
        <v>0.0003706706579570695</v>
      </c>
      <c r="G29" s="79">
        <f t="shared" si="1"/>
        <v>99.99999999999999</v>
      </c>
      <c r="H29" s="21">
        <v>54.50795312104238</v>
      </c>
      <c r="I29" s="21">
        <v>97.53440399671017</v>
      </c>
    </row>
    <row r="30" spans="1:9" ht="19.5" customHeight="1">
      <c r="A30" s="96" t="s">
        <v>42</v>
      </c>
      <c r="B30" s="20">
        <v>0.2886994811358942</v>
      </c>
      <c r="C30" s="21">
        <v>49.73597651455396</v>
      </c>
      <c r="D30" s="21">
        <v>49.44322918179598</v>
      </c>
      <c r="E30" s="21">
        <v>0.5320948225141678</v>
      </c>
      <c r="F30" s="21" t="s">
        <v>102</v>
      </c>
      <c r="G30" s="79">
        <f t="shared" si="1"/>
        <v>100</v>
      </c>
      <c r="H30" s="21">
        <v>50.02467599568985</v>
      </c>
      <c r="I30" s="21">
        <v>99.46790517748583</v>
      </c>
    </row>
    <row r="31" spans="1:9" ht="19.5" customHeight="1">
      <c r="A31" s="96" t="s">
        <v>43</v>
      </c>
      <c r="B31" s="20">
        <v>0.1457394455116648</v>
      </c>
      <c r="C31" s="21">
        <v>63.794343215556594</v>
      </c>
      <c r="D31" s="21">
        <v>28.002240583848568</v>
      </c>
      <c r="E31" s="21">
        <v>7.411131640927862</v>
      </c>
      <c r="F31" s="21">
        <v>0.6465451141552984</v>
      </c>
      <c r="G31" s="79">
        <f t="shared" si="1"/>
        <v>99.99999999999999</v>
      </c>
      <c r="H31" s="21">
        <v>63.94008266106825</v>
      </c>
      <c r="I31" s="21">
        <v>91.94232324491684</v>
      </c>
    </row>
    <row r="32" spans="1:9" ht="19.5" customHeight="1">
      <c r="A32" s="96" t="s">
        <v>44</v>
      </c>
      <c r="B32" s="20">
        <v>0.916827448145169</v>
      </c>
      <c r="C32" s="21">
        <v>57.862936863301954</v>
      </c>
      <c r="D32" s="21">
        <v>40.530862166093016</v>
      </c>
      <c r="E32" s="21">
        <v>0.6859302546275693</v>
      </c>
      <c r="F32" s="21">
        <v>0.0034432678322928226</v>
      </c>
      <c r="G32" s="79">
        <f t="shared" si="1"/>
        <v>100</v>
      </c>
      <c r="H32" s="21">
        <v>58.779764311447124</v>
      </c>
      <c r="I32" s="21">
        <v>99.31062647754014</v>
      </c>
    </row>
    <row r="33" spans="1:9" ht="19.5" customHeight="1">
      <c r="A33" s="96" t="s">
        <v>45</v>
      </c>
      <c r="B33" s="20">
        <v>1.16839719584673</v>
      </c>
      <c r="C33" s="21">
        <v>61.06916010068243</v>
      </c>
      <c r="D33" s="21">
        <v>36.28837957455569</v>
      </c>
      <c r="E33" s="21">
        <v>1.4740631289151573</v>
      </c>
      <c r="F33" s="21" t="s">
        <v>102</v>
      </c>
      <c r="G33" s="79">
        <f t="shared" si="1"/>
        <v>100.00000000000001</v>
      </c>
      <c r="H33" s="21">
        <v>62.237557296529154</v>
      </c>
      <c r="I33" s="21">
        <v>98.52593687108484</v>
      </c>
    </row>
    <row r="34" spans="1:9" ht="19.5" customHeight="1">
      <c r="A34" s="96" t="s">
        <v>46</v>
      </c>
      <c r="B34" s="20">
        <v>2.4991599103800928</v>
      </c>
      <c r="C34" s="21">
        <v>61.8592993181388</v>
      </c>
      <c r="D34" s="21">
        <v>34.16565491901159</v>
      </c>
      <c r="E34" s="21">
        <v>1.4758858524695087</v>
      </c>
      <c r="F34" s="21" t="s">
        <v>102</v>
      </c>
      <c r="G34" s="79">
        <f t="shared" si="1"/>
        <v>99.99999999999999</v>
      </c>
      <c r="H34" s="21">
        <v>64.35845922851891</v>
      </c>
      <c r="I34" s="21">
        <v>98.5241141475305</v>
      </c>
    </row>
    <row r="35" spans="1:9" ht="19.5" customHeight="1">
      <c r="A35" s="96" t="s">
        <v>47</v>
      </c>
      <c r="B35" s="20">
        <v>8.872150634034115</v>
      </c>
      <c r="C35" s="21">
        <v>67.32781464965349</v>
      </c>
      <c r="D35" s="21">
        <v>22.509981739952256</v>
      </c>
      <c r="E35" s="21">
        <v>1.2851321131094957</v>
      </c>
      <c r="F35" s="21">
        <v>0.004920863250637181</v>
      </c>
      <c r="G35" s="79">
        <f t="shared" si="1"/>
        <v>99.99999999999999</v>
      </c>
      <c r="H35" s="21">
        <v>76.1999652836876</v>
      </c>
      <c r="I35" s="21">
        <v>98.70994702363987</v>
      </c>
    </row>
    <row r="36" spans="1:9" ht="19.5" customHeight="1">
      <c r="A36" s="96" t="s">
        <v>48</v>
      </c>
      <c r="B36" s="20">
        <v>6.649620951450477</v>
      </c>
      <c r="C36" s="21">
        <v>73.98992037665033</v>
      </c>
      <c r="D36" s="21">
        <v>18.472018800344216</v>
      </c>
      <c r="E36" s="21">
        <v>0.8884398715549691</v>
      </c>
      <c r="F36" s="21" t="s">
        <v>102</v>
      </c>
      <c r="G36" s="79">
        <f t="shared" si="1"/>
        <v>99.99999999999999</v>
      </c>
      <c r="H36" s="21">
        <v>80.6395413281008</v>
      </c>
      <c r="I36" s="21">
        <v>99.11156012844503</v>
      </c>
    </row>
    <row r="37" spans="1:9" ht="19.5" customHeight="1">
      <c r="A37" s="96" t="s">
        <v>49</v>
      </c>
      <c r="B37" s="20">
        <v>5.514968464272594</v>
      </c>
      <c r="C37" s="21">
        <v>71.82980326206444</v>
      </c>
      <c r="D37" s="21">
        <v>22.142799780977725</v>
      </c>
      <c r="E37" s="21">
        <v>0.5124284926852332</v>
      </c>
      <c r="F37" s="21" t="s">
        <v>102</v>
      </c>
      <c r="G37" s="79">
        <f t="shared" si="1"/>
        <v>100</v>
      </c>
      <c r="H37" s="21">
        <v>77.34477172633703</v>
      </c>
      <c r="I37" s="21">
        <v>99.48757150731477</v>
      </c>
    </row>
    <row r="38" spans="1:9" ht="19.5" customHeight="1">
      <c r="A38" s="96" t="s">
        <v>50</v>
      </c>
      <c r="B38" s="20">
        <v>4.6728344838880185</v>
      </c>
      <c r="C38" s="21">
        <v>61.65309258576982</v>
      </c>
      <c r="D38" s="21">
        <v>32.07170522943618</v>
      </c>
      <c r="E38" s="21">
        <v>1.6017398595398715</v>
      </c>
      <c r="F38" s="21">
        <v>0.0006278413661134339</v>
      </c>
      <c r="G38" s="79">
        <f t="shared" si="1"/>
        <v>100.00000000000001</v>
      </c>
      <c r="H38" s="21">
        <v>66.32592706965784</v>
      </c>
      <c r="I38" s="21">
        <v>98.39763229909401</v>
      </c>
    </row>
    <row r="39" spans="1:18" ht="19.5" customHeight="1">
      <c r="A39" s="96" t="s">
        <v>51</v>
      </c>
      <c r="B39" s="20">
        <v>2.783198986001776</v>
      </c>
      <c r="C39" s="21">
        <v>48.440339478417584</v>
      </c>
      <c r="D39" s="21">
        <v>47.756350604152026</v>
      </c>
      <c r="E39" s="21">
        <v>1.0201109314286132</v>
      </c>
      <c r="F39" s="21" t="s">
        <v>102</v>
      </c>
      <c r="G39" s="79">
        <f t="shared" si="1"/>
        <v>100.00000000000001</v>
      </c>
      <c r="H39" s="21">
        <v>51.22353846441936</v>
      </c>
      <c r="I39" s="21">
        <v>98.9798890685714</v>
      </c>
      <c r="K39" s="80"/>
      <c r="L39" s="80"/>
      <c r="M39" s="80"/>
      <c r="N39" s="80"/>
      <c r="O39" s="80"/>
      <c r="P39" s="80"/>
      <c r="Q39" s="80"/>
      <c r="R39" s="81"/>
    </row>
    <row r="40" spans="1:9" ht="19.5" customHeight="1">
      <c r="A40" s="96" t="s">
        <v>52</v>
      </c>
      <c r="B40" s="20">
        <v>0.10472488282145104</v>
      </c>
      <c r="C40" s="21">
        <v>23.810831561102162</v>
      </c>
      <c r="D40" s="21">
        <v>66.97380849609901</v>
      </c>
      <c r="E40" s="21">
        <v>9.047094119838519</v>
      </c>
      <c r="F40" s="21">
        <v>0.06354094013885793</v>
      </c>
      <c r="G40" s="82">
        <f t="shared" si="1"/>
        <v>100.00000000000001</v>
      </c>
      <c r="H40" s="21">
        <v>23.91555644392361</v>
      </c>
      <c r="I40" s="21">
        <v>90.88936494002262</v>
      </c>
    </row>
    <row r="41" spans="1:9" ht="19.5" customHeight="1">
      <c r="A41" s="97" t="s">
        <v>53</v>
      </c>
      <c r="B41" s="27">
        <v>5.857351491816573</v>
      </c>
      <c r="C41" s="28">
        <v>64.6641497031602</v>
      </c>
      <c r="D41" s="28">
        <v>28.07363941527275</v>
      </c>
      <c r="E41" s="28">
        <v>1.3962005062732419</v>
      </c>
      <c r="F41" s="28">
        <v>0.008658883477218358</v>
      </c>
      <c r="G41" s="79">
        <f t="shared" si="1"/>
        <v>100</v>
      </c>
      <c r="H41" s="28">
        <v>70.52150119497679</v>
      </c>
      <c r="I41" s="28">
        <v>98.59514061024956</v>
      </c>
    </row>
    <row r="42" spans="1:9" ht="19.5" customHeight="1">
      <c r="A42" s="91" t="s">
        <v>126</v>
      </c>
      <c r="B42" s="20">
        <v>5.166701579010188</v>
      </c>
      <c r="C42" s="31">
        <v>63.45579565853031</v>
      </c>
      <c r="D42" s="31">
        <v>29.878167960072844</v>
      </c>
      <c r="E42" s="31">
        <v>1.4835893658303982</v>
      </c>
      <c r="F42" s="31">
        <v>0.01574543655624806</v>
      </c>
      <c r="G42" s="79">
        <f>SUM(B42:F42)</f>
        <v>99.99999999999999</v>
      </c>
      <c r="H42" s="31">
        <v>68.62249723754049</v>
      </c>
      <c r="I42" s="31">
        <v>98.50066519761333</v>
      </c>
    </row>
    <row r="43" spans="1:9" ht="19.5" customHeight="1" thickBot="1">
      <c r="A43" s="92" t="s">
        <v>125</v>
      </c>
      <c r="B43" s="30">
        <v>5.117455172176305</v>
      </c>
      <c r="C43" s="29">
        <v>64.04505053455027</v>
      </c>
      <c r="D43" s="29">
        <v>29.612743965417543</v>
      </c>
      <c r="E43" s="29">
        <v>1.2166214217249107</v>
      </c>
      <c r="F43" s="29">
        <v>0.008128906130978428</v>
      </c>
      <c r="G43" s="83">
        <f>SUM(B43:F43)</f>
        <v>100.00000000000001</v>
      </c>
      <c r="H43" s="29">
        <v>69.16250570672658</v>
      </c>
      <c r="I43" s="29">
        <v>98.7752496721441</v>
      </c>
    </row>
  </sheetData>
  <sheetProtection/>
  <mergeCells count="18">
    <mergeCell ref="H24:H25"/>
    <mergeCell ref="I24:I25"/>
    <mergeCell ref="H3:H4"/>
    <mergeCell ref="I3:I4"/>
    <mergeCell ref="K18:Q18"/>
    <mergeCell ref="J22:J23"/>
    <mergeCell ref="B24:B25"/>
    <mergeCell ref="C24:C25"/>
    <mergeCell ref="D24:D25"/>
    <mergeCell ref="E24:E25"/>
    <mergeCell ref="F24:F25"/>
    <mergeCell ref="G24:G25"/>
    <mergeCell ref="B3:B4"/>
    <mergeCell ref="C3:C4"/>
    <mergeCell ref="D3:D4"/>
    <mergeCell ref="E3:E4"/>
    <mergeCell ref="F3:F4"/>
    <mergeCell ref="G3:G4"/>
  </mergeCells>
  <dataValidations count="1">
    <dataValidation allowBlank="1" showInputMessage="1" showErrorMessage="1" imeMode="off" sqref="A21"/>
  </dataValidations>
  <printOptions/>
  <pageMargins left="0.787" right="0.787" top="0.71" bottom="0.21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1"/>
  <sheetViews>
    <sheetView zoomScalePageLayoutView="0" workbookViewId="0" topLeftCell="A1">
      <selection activeCell="B11" sqref="B11:M11"/>
    </sheetView>
  </sheetViews>
  <sheetFormatPr defaultColWidth="8.796875" defaultRowHeight="14.25"/>
  <cols>
    <col min="1" max="1" width="7.296875" style="4" customWidth="1"/>
    <col min="2" max="13" width="5.09765625" style="4" customWidth="1"/>
    <col min="14" max="16384" width="8.69921875" style="4" customWidth="1"/>
  </cols>
  <sheetData>
    <row r="1" ht="18" customHeight="1">
      <c r="A1" s="4" t="s">
        <v>100</v>
      </c>
    </row>
    <row r="2" spans="1:13" ht="15.75" customHeight="1">
      <c r="A2" s="6"/>
      <c r="B2" s="7" t="s">
        <v>12</v>
      </c>
      <c r="C2" s="7" t="s">
        <v>13</v>
      </c>
      <c r="D2" s="7" t="s">
        <v>14</v>
      </c>
      <c r="E2" s="7" t="s">
        <v>15</v>
      </c>
      <c r="F2" s="7" t="s">
        <v>16</v>
      </c>
      <c r="G2" s="7" t="s">
        <v>17</v>
      </c>
      <c r="H2" s="7" t="s">
        <v>18</v>
      </c>
      <c r="I2" s="7" t="s">
        <v>19</v>
      </c>
      <c r="J2" s="7" t="s">
        <v>20</v>
      </c>
      <c r="K2" s="7" t="s">
        <v>21</v>
      </c>
      <c r="L2" s="7" t="s">
        <v>22</v>
      </c>
      <c r="M2" s="7" t="s">
        <v>23</v>
      </c>
    </row>
    <row r="3" spans="1:13" ht="24.75" customHeight="1">
      <c r="A3" s="98" t="s">
        <v>121</v>
      </c>
      <c r="B3" s="99">
        <v>99.1</v>
      </c>
      <c r="C3" s="99">
        <v>98.9</v>
      </c>
      <c r="D3" s="99">
        <v>99</v>
      </c>
      <c r="E3" s="99">
        <v>98.3</v>
      </c>
      <c r="F3" s="99">
        <v>97</v>
      </c>
      <c r="G3" s="99">
        <v>98.5</v>
      </c>
      <c r="H3" s="99">
        <v>98.8</v>
      </c>
      <c r="I3" s="99">
        <v>99.2</v>
      </c>
      <c r="J3" s="99">
        <v>99.4</v>
      </c>
      <c r="K3" s="99">
        <v>99.4</v>
      </c>
      <c r="L3" s="99">
        <v>99</v>
      </c>
      <c r="M3" s="99">
        <v>98.9</v>
      </c>
    </row>
    <row r="4" spans="1:13" ht="24.75" customHeight="1">
      <c r="A4" s="98" t="s">
        <v>123</v>
      </c>
      <c r="B4" s="99">
        <v>98.86977466398037</v>
      </c>
      <c r="C4" s="99">
        <v>98.80947541252976</v>
      </c>
      <c r="D4" s="99">
        <v>98.48560598766633</v>
      </c>
      <c r="E4" s="99">
        <v>98.2024087278054</v>
      </c>
      <c r="F4" s="99">
        <v>96.63125986971164</v>
      </c>
      <c r="G4" s="99">
        <v>96.69778053720626</v>
      </c>
      <c r="H4" s="99">
        <v>98.5843015893566</v>
      </c>
      <c r="I4" s="99">
        <v>99.1253895719763</v>
      </c>
      <c r="J4" s="99">
        <v>99.26358771308084</v>
      </c>
      <c r="K4" s="99">
        <v>99.02721957120774</v>
      </c>
      <c r="L4" s="99">
        <v>99.00599628527358</v>
      </c>
      <c r="M4" s="99">
        <v>99.32354131116035</v>
      </c>
    </row>
    <row r="5" spans="1:13" s="101" customFormat="1" ht="24.75" customHeight="1">
      <c r="A5" s="100" t="s">
        <v>129</v>
      </c>
      <c r="B5" s="99">
        <v>99.0472113558985</v>
      </c>
      <c r="C5" s="99">
        <v>98.93297436654521</v>
      </c>
      <c r="D5" s="99">
        <v>98.55083326254255</v>
      </c>
      <c r="E5" s="99">
        <v>97.83916578109314</v>
      </c>
      <c r="F5" s="99">
        <v>97.29587605317425</v>
      </c>
      <c r="G5" s="99">
        <v>97.9907155684273</v>
      </c>
      <c r="H5" s="99">
        <v>98.84548043623023</v>
      </c>
      <c r="I5" s="99">
        <v>99.17609860626628</v>
      </c>
      <c r="J5" s="99">
        <v>98.97439478420412</v>
      </c>
      <c r="K5" s="99">
        <v>98.84169107436095</v>
      </c>
      <c r="L5" s="99">
        <v>98.8822908582578</v>
      </c>
      <c r="M5" s="99">
        <v>98.75668230734159</v>
      </c>
    </row>
    <row r="6" s="101" customFormat="1" ht="21" customHeight="1"/>
    <row r="7" s="101" customFormat="1" ht="13.5">
      <c r="A7" s="101" t="s">
        <v>101</v>
      </c>
    </row>
    <row r="8" spans="1:13" s="101" customFormat="1" ht="13.5">
      <c r="A8" s="102"/>
      <c r="B8" s="98" t="s">
        <v>12</v>
      </c>
      <c r="C8" s="98" t="s">
        <v>13</v>
      </c>
      <c r="D8" s="98" t="s">
        <v>14</v>
      </c>
      <c r="E8" s="98" t="s">
        <v>15</v>
      </c>
      <c r="F8" s="98" t="s">
        <v>16</v>
      </c>
      <c r="G8" s="98" t="s">
        <v>17</v>
      </c>
      <c r="H8" s="98" t="s">
        <v>18</v>
      </c>
      <c r="I8" s="98" t="s">
        <v>19</v>
      </c>
      <c r="J8" s="98" t="s">
        <v>20</v>
      </c>
      <c r="K8" s="98" t="s">
        <v>21</v>
      </c>
      <c r="L8" s="98" t="s">
        <v>22</v>
      </c>
      <c r="M8" s="98" t="s">
        <v>23</v>
      </c>
    </row>
    <row r="9" spans="1:13" s="101" customFormat="1" ht="21.75" customHeight="1">
      <c r="A9" s="98" t="s">
        <v>121</v>
      </c>
      <c r="B9" s="99">
        <v>70.1</v>
      </c>
      <c r="C9" s="99">
        <v>67.7</v>
      </c>
      <c r="D9" s="99">
        <v>68.3</v>
      </c>
      <c r="E9" s="99">
        <v>64.3</v>
      </c>
      <c r="F9" s="99">
        <v>55.6</v>
      </c>
      <c r="G9" s="99">
        <v>65</v>
      </c>
      <c r="H9" s="99">
        <v>70.6</v>
      </c>
      <c r="I9" s="99">
        <v>74.7</v>
      </c>
      <c r="J9" s="99">
        <v>75.2</v>
      </c>
      <c r="K9" s="99">
        <v>73</v>
      </c>
      <c r="L9" s="99">
        <v>73.2</v>
      </c>
      <c r="M9" s="99">
        <v>72.5</v>
      </c>
    </row>
    <row r="10" spans="1:13" s="101" customFormat="1" ht="21" customHeight="1">
      <c r="A10" s="98" t="s">
        <v>123</v>
      </c>
      <c r="B10" s="99">
        <v>73.30771797440273</v>
      </c>
      <c r="C10" s="99">
        <v>70.66990631165234</v>
      </c>
      <c r="D10" s="99">
        <v>69.0030830354553</v>
      </c>
      <c r="E10" s="99">
        <v>64.91389546640706</v>
      </c>
      <c r="F10" s="99">
        <v>55.31921842607438</v>
      </c>
      <c r="G10" s="99">
        <v>55.22064050008204</v>
      </c>
      <c r="H10" s="99">
        <v>67.27828726506127</v>
      </c>
      <c r="I10" s="99">
        <v>73.73484055356121</v>
      </c>
      <c r="J10" s="99">
        <v>73.35565137216389</v>
      </c>
      <c r="K10" s="99">
        <v>72.16549138661627</v>
      </c>
      <c r="L10" s="99">
        <v>74.0452010168586</v>
      </c>
      <c r="M10" s="99">
        <v>74.51200579172813</v>
      </c>
    </row>
    <row r="11" spans="1:13" s="101" customFormat="1" ht="24.75" customHeight="1">
      <c r="A11" s="100" t="s">
        <v>129</v>
      </c>
      <c r="B11" s="99">
        <v>72.38203682124261</v>
      </c>
      <c r="C11" s="99">
        <v>71.15007973762089</v>
      </c>
      <c r="D11" s="99">
        <v>68.33665602617576</v>
      </c>
      <c r="E11" s="99">
        <v>63.37753980769671</v>
      </c>
      <c r="F11" s="99">
        <v>62.33943144055408</v>
      </c>
      <c r="G11" s="99">
        <v>66.31354392860636</v>
      </c>
      <c r="H11" s="99">
        <v>72.45760676756706</v>
      </c>
      <c r="I11" s="99">
        <v>76.3846269647135</v>
      </c>
      <c r="J11" s="99">
        <v>76.19135296001653</v>
      </c>
      <c r="K11" s="99">
        <v>72.32983050098095</v>
      </c>
      <c r="L11" s="99">
        <v>73.54676816359336</v>
      </c>
      <c r="M11" s="99">
        <v>71.53608028701373</v>
      </c>
    </row>
  </sheetData>
  <sheetProtection/>
  <dataValidations count="1">
    <dataValidation allowBlank="1" showInputMessage="1" showErrorMessage="1" imeMode="off" sqref="A3:M5 A9:M11"/>
  </dataValidations>
  <printOptions/>
  <pageMargins left="0.1968503937007874" right="0.1968503937007874" top="0.31496062992125984" bottom="0.984251968503937" header="0.1968503937007874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I25" sqref="I25"/>
    </sheetView>
  </sheetViews>
  <sheetFormatPr defaultColWidth="8.796875" defaultRowHeight="14.25"/>
  <sheetData>
    <row r="1" spans="1:9" ht="14.25" thickBot="1">
      <c r="A1" s="32" t="s">
        <v>54</v>
      </c>
      <c r="B1" s="32"/>
      <c r="C1" s="32"/>
      <c r="D1" s="32"/>
      <c r="E1" s="32"/>
      <c r="F1" s="32"/>
      <c r="G1" s="32"/>
      <c r="H1" s="33" t="s">
        <v>55</v>
      </c>
      <c r="I1" s="34"/>
    </row>
    <row r="2" spans="1:9" ht="13.5">
      <c r="A2" s="35"/>
      <c r="B2" s="109" t="s">
        <v>56</v>
      </c>
      <c r="C2" s="111" t="s">
        <v>57</v>
      </c>
      <c r="D2" s="113" t="s">
        <v>58</v>
      </c>
      <c r="E2" s="111" t="s">
        <v>59</v>
      </c>
      <c r="F2" s="115" t="s">
        <v>60</v>
      </c>
      <c r="G2" s="115"/>
      <c r="H2" s="115" t="s">
        <v>61</v>
      </c>
      <c r="I2" s="115"/>
    </row>
    <row r="3" spans="1:9" ht="14.25" thickBot="1">
      <c r="A3" s="36"/>
      <c r="B3" s="110"/>
      <c r="C3" s="112"/>
      <c r="D3" s="112"/>
      <c r="E3" s="114"/>
      <c r="F3" s="37" t="s">
        <v>62</v>
      </c>
      <c r="G3" s="37" t="s">
        <v>63</v>
      </c>
      <c r="H3" s="38" t="s">
        <v>64</v>
      </c>
      <c r="I3" s="37" t="s">
        <v>65</v>
      </c>
    </row>
    <row r="4" spans="1:9" ht="13.5">
      <c r="A4" s="39" t="s">
        <v>104</v>
      </c>
      <c r="B4" s="40">
        <v>3.935</v>
      </c>
      <c r="C4" s="41">
        <v>8.688</v>
      </c>
      <c r="D4" s="41">
        <v>3.195</v>
      </c>
      <c r="E4" s="41">
        <v>5.493</v>
      </c>
      <c r="F4" s="42">
        <v>85</v>
      </c>
      <c r="G4" s="42">
        <v>96.5</v>
      </c>
      <c r="H4" s="90">
        <v>51.3</v>
      </c>
      <c r="I4" s="85">
        <v>94.6</v>
      </c>
    </row>
    <row r="5" spans="1:9" ht="13.5">
      <c r="A5" s="39" t="s">
        <v>105</v>
      </c>
      <c r="B5" s="40">
        <v>3.931</v>
      </c>
      <c r="C5" s="41">
        <v>8.736</v>
      </c>
      <c r="D5" s="41">
        <v>3.201</v>
      </c>
      <c r="E5" s="41">
        <v>5.536</v>
      </c>
      <c r="F5" s="42">
        <v>88.9</v>
      </c>
      <c r="G5" s="42">
        <v>97.1</v>
      </c>
      <c r="H5" s="85">
        <v>40.7</v>
      </c>
      <c r="I5" s="85">
        <v>91.6</v>
      </c>
    </row>
    <row r="6" spans="1:9" ht="13.5">
      <c r="A6" s="39" t="s">
        <v>106</v>
      </c>
      <c r="B6" s="40">
        <v>3.946</v>
      </c>
      <c r="C6" s="41">
        <v>8.739</v>
      </c>
      <c r="D6" s="41">
        <v>3.199</v>
      </c>
      <c r="E6" s="41">
        <v>5.54</v>
      </c>
      <c r="F6" s="42">
        <v>87.6</v>
      </c>
      <c r="G6" s="42">
        <v>96.7</v>
      </c>
      <c r="H6" s="85">
        <v>36.3</v>
      </c>
      <c r="I6" s="85">
        <v>86.5</v>
      </c>
    </row>
    <row r="7" spans="1:9" ht="13.5">
      <c r="A7" s="39" t="s">
        <v>107</v>
      </c>
      <c r="B7" s="40">
        <v>3.987</v>
      </c>
      <c r="C7" s="41">
        <v>8.737</v>
      </c>
      <c r="D7" s="41">
        <v>3.221</v>
      </c>
      <c r="E7" s="41">
        <v>5.517</v>
      </c>
      <c r="F7" s="42">
        <v>90.8</v>
      </c>
      <c r="G7" s="42">
        <v>97.2</v>
      </c>
      <c r="H7" s="85">
        <v>31.6</v>
      </c>
      <c r="I7" s="85">
        <v>82.9</v>
      </c>
    </row>
    <row r="8" spans="1:9" ht="13.5">
      <c r="A8" s="39" t="s">
        <v>108</v>
      </c>
      <c r="B8" s="40">
        <v>3.994</v>
      </c>
      <c r="C8" s="41">
        <v>8.722</v>
      </c>
      <c r="D8" s="41">
        <v>3.221</v>
      </c>
      <c r="E8" s="41">
        <v>5.501</v>
      </c>
      <c r="F8" s="42">
        <v>94.7</v>
      </c>
      <c r="G8" s="42">
        <v>98.8</v>
      </c>
      <c r="H8" s="85">
        <v>29.6</v>
      </c>
      <c r="I8" s="85">
        <v>82.3</v>
      </c>
    </row>
    <row r="9" spans="1:9" ht="13.5">
      <c r="A9" s="39" t="s">
        <v>109</v>
      </c>
      <c r="B9" s="40">
        <v>4.051</v>
      </c>
      <c r="C9" s="41">
        <v>8.757</v>
      </c>
      <c r="D9" s="41">
        <v>3.262</v>
      </c>
      <c r="E9" s="41">
        <v>5.495</v>
      </c>
      <c r="F9" s="43">
        <v>96.2</v>
      </c>
      <c r="G9" s="42">
        <v>99.2</v>
      </c>
      <c r="H9" s="85">
        <v>27.2</v>
      </c>
      <c r="I9" s="85">
        <v>81.2</v>
      </c>
    </row>
    <row r="10" spans="1:9" ht="13.5">
      <c r="A10" s="39" t="s">
        <v>110</v>
      </c>
      <c r="B10" s="40">
        <v>4.05</v>
      </c>
      <c r="C10" s="41">
        <v>8.743</v>
      </c>
      <c r="D10" s="41">
        <v>3.273</v>
      </c>
      <c r="E10" s="41">
        <v>5.47</v>
      </c>
      <c r="F10" s="42">
        <v>97.4</v>
      </c>
      <c r="G10" s="42">
        <v>99.4</v>
      </c>
      <c r="H10" s="85">
        <v>36.3</v>
      </c>
      <c r="I10" s="85">
        <v>88.5</v>
      </c>
    </row>
    <row r="11" spans="1:9" ht="13.5">
      <c r="A11" s="44" t="s">
        <v>111</v>
      </c>
      <c r="B11" s="45">
        <v>4.032</v>
      </c>
      <c r="C11" s="46">
        <v>8.746</v>
      </c>
      <c r="D11" s="46">
        <v>3.254</v>
      </c>
      <c r="E11" s="46">
        <v>5.492</v>
      </c>
      <c r="F11" s="47">
        <v>97.9</v>
      </c>
      <c r="G11" s="47">
        <v>99.5</v>
      </c>
      <c r="H11" s="85">
        <v>48.4</v>
      </c>
      <c r="I11" s="86">
        <v>94</v>
      </c>
    </row>
    <row r="12" spans="1:9" ht="13.5">
      <c r="A12" s="48" t="s">
        <v>112</v>
      </c>
      <c r="B12" s="49">
        <v>4.02</v>
      </c>
      <c r="C12" s="49">
        <v>8.77</v>
      </c>
      <c r="D12" s="49">
        <v>3.292</v>
      </c>
      <c r="E12" s="49">
        <v>5.478</v>
      </c>
      <c r="F12" s="50">
        <v>98.5</v>
      </c>
      <c r="G12" s="50">
        <v>99.6</v>
      </c>
      <c r="H12" s="85">
        <v>62.4</v>
      </c>
      <c r="I12" s="87">
        <v>97.7</v>
      </c>
    </row>
    <row r="13" spans="1:9" ht="13.5">
      <c r="A13" s="39" t="s">
        <v>113</v>
      </c>
      <c r="B13" s="42">
        <v>4.013</v>
      </c>
      <c r="C13" s="42">
        <v>8.739</v>
      </c>
      <c r="D13" s="42">
        <v>3.272</v>
      </c>
      <c r="E13" s="42">
        <v>5.466</v>
      </c>
      <c r="F13" s="42">
        <v>98.7</v>
      </c>
      <c r="G13" s="42">
        <v>99.7</v>
      </c>
      <c r="H13" s="85">
        <v>70.3</v>
      </c>
      <c r="I13" s="85">
        <v>98.8</v>
      </c>
    </row>
    <row r="14" spans="1:9" ht="13.5">
      <c r="A14" s="48" t="s">
        <v>114</v>
      </c>
      <c r="B14" s="50">
        <v>4.008</v>
      </c>
      <c r="C14" s="50">
        <v>8.718</v>
      </c>
      <c r="D14" s="50">
        <v>3.267</v>
      </c>
      <c r="E14" s="50">
        <v>5.45</v>
      </c>
      <c r="F14" s="50">
        <v>98.9</v>
      </c>
      <c r="G14" s="50">
        <v>99.7</v>
      </c>
      <c r="H14" s="85">
        <v>70.3</v>
      </c>
      <c r="I14" s="87">
        <v>98.9</v>
      </c>
    </row>
    <row r="15" spans="1:9" ht="13.5">
      <c r="A15" s="48" t="s">
        <v>115</v>
      </c>
      <c r="B15" s="49">
        <v>4</v>
      </c>
      <c r="C15" s="50">
        <v>8.725</v>
      </c>
      <c r="D15" s="50">
        <v>3.273</v>
      </c>
      <c r="E15" s="49">
        <v>5.452</v>
      </c>
      <c r="F15" s="50">
        <v>98.9</v>
      </c>
      <c r="G15" s="50">
        <v>99.7</v>
      </c>
      <c r="H15" s="86">
        <v>72.2</v>
      </c>
      <c r="I15" s="87">
        <v>99.1</v>
      </c>
    </row>
    <row r="16" spans="1:9" ht="13.5">
      <c r="A16" s="39" t="s">
        <v>116</v>
      </c>
      <c r="B16" s="51">
        <v>3.99</v>
      </c>
      <c r="C16" s="52">
        <v>8.744</v>
      </c>
      <c r="D16" s="53">
        <v>3.272</v>
      </c>
      <c r="E16" s="53">
        <v>5.472</v>
      </c>
      <c r="F16" s="52">
        <v>98.8</v>
      </c>
      <c r="G16" s="53">
        <v>99.8</v>
      </c>
      <c r="H16" s="88">
        <v>72.2</v>
      </c>
      <c r="I16" s="88">
        <v>98.9</v>
      </c>
    </row>
    <row r="17" spans="1:9" ht="13.5">
      <c r="A17" s="44" t="s">
        <v>117</v>
      </c>
      <c r="B17" s="54">
        <v>3.936</v>
      </c>
      <c r="C17" s="54">
        <v>8.738</v>
      </c>
      <c r="D17" s="47">
        <v>3.256</v>
      </c>
      <c r="E17" s="47">
        <v>5.482</v>
      </c>
      <c r="F17" s="55">
        <v>98.7</v>
      </c>
      <c r="G17" s="47">
        <v>99.7</v>
      </c>
      <c r="H17" s="89">
        <v>68</v>
      </c>
      <c r="I17" s="89">
        <v>98.3</v>
      </c>
    </row>
    <row r="18" spans="1:9" ht="13.5">
      <c r="A18" s="39" t="s">
        <v>118</v>
      </c>
      <c r="B18" s="42"/>
      <c r="C18" s="41"/>
      <c r="D18" s="42"/>
      <c r="E18" s="41"/>
      <c r="F18" s="42"/>
      <c r="G18" s="42"/>
      <c r="H18" s="85">
        <v>67.9</v>
      </c>
      <c r="I18" s="85">
        <v>98.5</v>
      </c>
    </row>
    <row r="19" spans="1:9" ht="13.5">
      <c r="A19" s="39" t="s">
        <v>119</v>
      </c>
      <c r="B19" s="42"/>
      <c r="C19" s="41"/>
      <c r="D19" s="42"/>
      <c r="E19" s="41"/>
      <c r="F19" s="42"/>
      <c r="G19" s="42"/>
      <c r="H19" s="85">
        <v>64.5</v>
      </c>
      <c r="I19" s="85">
        <v>98</v>
      </c>
    </row>
    <row r="20" spans="1:9" ht="13.5">
      <c r="A20" s="39" t="s">
        <v>120</v>
      </c>
      <c r="B20" s="41"/>
      <c r="C20" s="41"/>
      <c r="D20" s="42"/>
      <c r="E20" s="41"/>
      <c r="F20" s="42"/>
      <c r="G20" s="52"/>
      <c r="H20" s="85">
        <v>64.7</v>
      </c>
      <c r="I20" s="85">
        <v>98.4</v>
      </c>
    </row>
    <row r="21" spans="1:9" ht="13.5">
      <c r="A21" s="39" t="s">
        <v>122</v>
      </c>
      <c r="B21" s="41"/>
      <c r="C21" s="41"/>
      <c r="D21" s="42"/>
      <c r="E21" s="41"/>
      <c r="F21" s="42"/>
      <c r="G21" s="52"/>
      <c r="H21" s="85">
        <v>68.9</v>
      </c>
      <c r="I21" s="85">
        <v>98.7</v>
      </c>
    </row>
    <row r="22" spans="1:9" ht="13.5">
      <c r="A22" s="39" t="s">
        <v>124</v>
      </c>
      <c r="B22" s="41"/>
      <c r="C22" s="41"/>
      <c r="D22" s="42"/>
      <c r="E22" s="41"/>
      <c r="F22" s="42"/>
      <c r="G22" s="52"/>
      <c r="H22" s="85">
        <v>69.2</v>
      </c>
      <c r="I22" s="85">
        <v>98.8</v>
      </c>
    </row>
    <row r="23" spans="1:9" ht="14.25" thickBot="1">
      <c r="A23" s="56" t="s">
        <v>130</v>
      </c>
      <c r="B23" s="57"/>
      <c r="C23" s="57"/>
      <c r="D23" s="58"/>
      <c r="E23" s="57"/>
      <c r="F23" s="58"/>
      <c r="G23" s="59"/>
      <c r="H23" s="84">
        <v>68.62249723754049</v>
      </c>
      <c r="I23" s="84">
        <v>98.50066519761333</v>
      </c>
    </row>
    <row r="24" spans="1:9" ht="14.25" thickBot="1">
      <c r="A24" s="56" t="s">
        <v>131</v>
      </c>
      <c r="B24" s="57"/>
      <c r="C24" s="57"/>
      <c r="D24" s="58"/>
      <c r="E24" s="57"/>
      <c r="F24" s="58"/>
      <c r="G24" s="59"/>
      <c r="H24" s="84">
        <v>70.5</v>
      </c>
      <c r="I24" s="84">
        <v>98.6</v>
      </c>
    </row>
    <row r="25" spans="1:9" ht="13.5">
      <c r="A25" s="60"/>
      <c r="B25" s="46"/>
      <c r="C25" s="46"/>
      <c r="D25" s="47"/>
      <c r="E25" s="46"/>
      <c r="F25" s="47"/>
      <c r="G25" s="55"/>
      <c r="H25" s="47"/>
      <c r="I25" s="47"/>
    </row>
  </sheetData>
  <sheetProtection/>
  <mergeCells count="6">
    <mergeCell ref="B2:B3"/>
    <mergeCell ref="C2:C3"/>
    <mergeCell ref="D2:D3"/>
    <mergeCell ref="E2:E3"/>
    <mergeCell ref="F2:G2"/>
    <mergeCell ref="H2:I2"/>
  </mergeCells>
  <printOptions/>
  <pageMargins left="0.787" right="0.787" top="0.984" bottom="0.984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6"/>
  <sheetViews>
    <sheetView zoomScalePageLayoutView="0" workbookViewId="0" topLeftCell="F1">
      <selection activeCell="L7" sqref="L7"/>
    </sheetView>
  </sheetViews>
  <sheetFormatPr defaultColWidth="8.796875" defaultRowHeight="14.25"/>
  <cols>
    <col min="1" max="1" width="5.3984375" style="0" bestFit="1" customWidth="1"/>
    <col min="2" max="2" width="12.5" style="0" bestFit="1" customWidth="1"/>
    <col min="3" max="3" width="5" style="0" bestFit="1" customWidth="1"/>
    <col min="4" max="4" width="5.3984375" style="0" bestFit="1" customWidth="1"/>
    <col min="6" max="6" width="4" style="0" bestFit="1" customWidth="1"/>
    <col min="8" max="8" width="5" style="0" bestFit="1" customWidth="1"/>
    <col min="9" max="9" width="5.3984375" style="0" bestFit="1" customWidth="1"/>
    <col min="10" max="10" width="12.5" style="0" bestFit="1" customWidth="1"/>
    <col min="11" max="11" width="5" style="0" bestFit="1" customWidth="1"/>
    <col min="12" max="12" width="5.3984375" style="0" bestFit="1" customWidth="1"/>
  </cols>
  <sheetData>
    <row r="1" spans="1:12" ht="13.5">
      <c r="A1" s="118" t="s">
        <v>69</v>
      </c>
      <c r="B1" s="118"/>
      <c r="C1" s="118"/>
      <c r="D1" s="118"/>
      <c r="F1" s="118" t="s">
        <v>68</v>
      </c>
      <c r="G1" s="118"/>
      <c r="H1" s="118"/>
      <c r="I1" s="118"/>
      <c r="J1" s="118"/>
      <c r="K1" s="118"/>
      <c r="L1" s="118"/>
    </row>
    <row r="2" spans="2:12" ht="27" customHeight="1">
      <c r="B2" s="119" t="s">
        <v>97</v>
      </c>
      <c r="C2" s="119"/>
      <c r="D2" s="61" t="s">
        <v>70</v>
      </c>
      <c r="F2" s="65"/>
      <c r="G2" s="117" t="s">
        <v>97</v>
      </c>
      <c r="H2" s="117"/>
      <c r="I2" s="66" t="s">
        <v>70</v>
      </c>
      <c r="J2" s="116" t="s">
        <v>98</v>
      </c>
      <c r="K2" s="117"/>
      <c r="L2" s="66" t="s">
        <v>70</v>
      </c>
    </row>
    <row r="3" spans="1:12" ht="13.5">
      <c r="A3" s="62" t="s">
        <v>71</v>
      </c>
      <c r="B3">
        <v>99.39478931559101</v>
      </c>
      <c r="C3" s="63">
        <f>ROUND(B3,1)</f>
        <v>99.4</v>
      </c>
      <c r="D3" s="64">
        <f>RANK(C3,$C$3:$C$14)</f>
        <v>1</v>
      </c>
      <c r="F3" s="67" t="s">
        <v>83</v>
      </c>
      <c r="G3" s="68">
        <v>97.19570863021107</v>
      </c>
      <c r="H3" s="69">
        <f>ROUND(G3,1)</f>
        <v>97.2</v>
      </c>
      <c r="I3" s="70">
        <f>RANK(H3,$H$3:$H$16)</f>
        <v>11</v>
      </c>
      <c r="J3" s="75">
        <v>65.43934844328392</v>
      </c>
      <c r="K3" s="69">
        <f>ROUND(J3,1)</f>
        <v>65.4</v>
      </c>
      <c r="L3" s="70">
        <f>RANK(K3,$K$3:$K$16)</f>
        <v>5</v>
      </c>
    </row>
    <row r="4" spans="1:12" ht="13.5">
      <c r="A4" s="62" t="s">
        <v>72</v>
      </c>
      <c r="B4">
        <v>99.21150846561167</v>
      </c>
      <c r="C4" s="63">
        <f aca="true" t="shared" si="0" ref="C4:C14">ROUND(B4,1)</f>
        <v>99.2</v>
      </c>
      <c r="D4" s="64">
        <f aca="true" t="shared" si="1" ref="D4:D14">RANK(C4,$C$3:$C$14)</f>
        <v>3</v>
      </c>
      <c r="F4" s="67" t="s">
        <v>84</v>
      </c>
      <c r="G4" s="68">
        <v>95.3082424882459</v>
      </c>
      <c r="H4" s="69">
        <f aca="true" t="shared" si="2" ref="H4:H16">ROUND(G4,1)</f>
        <v>95.3</v>
      </c>
      <c r="I4" s="70">
        <f aca="true" t="shared" si="3" ref="I4:I16">RANK(H4,$H$3:$H$16)</f>
        <v>12</v>
      </c>
      <c r="J4" s="75">
        <v>42.04644839710369</v>
      </c>
      <c r="K4" s="69">
        <f aca="true" t="shared" si="4" ref="K4:K16">ROUND(J4,1)</f>
        <v>42</v>
      </c>
      <c r="L4" s="70">
        <f aca="true" t="shared" si="5" ref="L4:L16">RANK(K4,$K$3:$K$16)</f>
        <v>12</v>
      </c>
    </row>
    <row r="5" spans="1:12" ht="13.5">
      <c r="A5" s="62" t="s">
        <v>73</v>
      </c>
      <c r="B5">
        <v>99.14459644522033</v>
      </c>
      <c r="C5" s="63">
        <f t="shared" si="0"/>
        <v>99.1</v>
      </c>
      <c r="D5" s="64">
        <f t="shared" si="1"/>
        <v>4</v>
      </c>
      <c r="F5" s="67" t="s">
        <v>85</v>
      </c>
      <c r="G5" s="68">
        <v>97.688973043486</v>
      </c>
      <c r="H5" s="69">
        <f t="shared" si="2"/>
        <v>97.7</v>
      </c>
      <c r="I5" s="70">
        <f t="shared" si="3"/>
        <v>8</v>
      </c>
      <c r="J5" s="75">
        <v>48.542704986712074</v>
      </c>
      <c r="K5" s="69">
        <f t="shared" si="4"/>
        <v>48.5</v>
      </c>
      <c r="L5" s="70">
        <f t="shared" si="5"/>
        <v>11</v>
      </c>
    </row>
    <row r="6" spans="1:12" ht="13.5">
      <c r="A6" s="62" t="s">
        <v>74</v>
      </c>
      <c r="B6">
        <v>97.14965699754079</v>
      </c>
      <c r="C6" s="63">
        <f t="shared" si="0"/>
        <v>97.1</v>
      </c>
      <c r="D6" s="64">
        <f t="shared" si="1"/>
        <v>10</v>
      </c>
      <c r="F6" s="67" t="s">
        <v>86</v>
      </c>
      <c r="G6" s="68">
        <v>94.19426498160952</v>
      </c>
      <c r="H6" s="69">
        <f t="shared" si="2"/>
        <v>94.2</v>
      </c>
      <c r="I6" s="70">
        <f t="shared" si="3"/>
        <v>13</v>
      </c>
      <c r="J6" s="75">
        <v>36.350368300813386</v>
      </c>
      <c r="K6" s="69">
        <f t="shared" si="4"/>
        <v>36.4</v>
      </c>
      <c r="L6" s="70">
        <f t="shared" si="5"/>
        <v>13</v>
      </c>
    </row>
    <row r="7" spans="1:12" ht="13.5">
      <c r="A7" s="62" t="s">
        <v>75</v>
      </c>
      <c r="B7">
        <v>95.17249195554254</v>
      </c>
      <c r="C7" s="63">
        <f t="shared" si="0"/>
        <v>95.2</v>
      </c>
      <c r="D7" s="64">
        <f t="shared" si="1"/>
        <v>12</v>
      </c>
      <c r="F7" s="67" t="s">
        <v>87</v>
      </c>
      <c r="G7" s="68">
        <v>99.2858081617466</v>
      </c>
      <c r="H7" s="69">
        <f t="shared" si="2"/>
        <v>99.3</v>
      </c>
      <c r="I7" s="70">
        <f t="shared" si="3"/>
        <v>1</v>
      </c>
      <c r="J7" s="75">
        <v>66.00157314701359</v>
      </c>
      <c r="K7" s="69">
        <f t="shared" si="4"/>
        <v>66</v>
      </c>
      <c r="L7" s="70">
        <f t="shared" si="5"/>
        <v>4</v>
      </c>
    </row>
    <row r="8" spans="1:12" ht="13.5">
      <c r="A8" s="62" t="s">
        <v>76</v>
      </c>
      <c r="B8">
        <v>96.22848152954069</v>
      </c>
      <c r="C8" s="63">
        <f t="shared" si="0"/>
        <v>96.2</v>
      </c>
      <c r="D8" s="64">
        <f t="shared" si="1"/>
        <v>11</v>
      </c>
      <c r="F8" s="67" t="s">
        <v>88</v>
      </c>
      <c r="G8" s="68">
        <v>97.26803516695107</v>
      </c>
      <c r="H8" s="69">
        <f t="shared" si="2"/>
        <v>97.3</v>
      </c>
      <c r="I8" s="70">
        <f t="shared" si="3"/>
        <v>10</v>
      </c>
      <c r="J8" s="75">
        <v>55.62688612273094</v>
      </c>
      <c r="K8" s="69">
        <f t="shared" si="4"/>
        <v>55.6</v>
      </c>
      <c r="L8" s="70">
        <f t="shared" si="5"/>
        <v>10</v>
      </c>
    </row>
    <row r="9" spans="1:12" ht="13.5">
      <c r="A9" s="62" t="s">
        <v>77</v>
      </c>
      <c r="B9">
        <v>98.31908105133475</v>
      </c>
      <c r="C9" s="63">
        <f t="shared" si="0"/>
        <v>98.3</v>
      </c>
      <c r="D9" s="64">
        <f t="shared" si="1"/>
        <v>9</v>
      </c>
      <c r="F9" s="67" t="s">
        <v>89</v>
      </c>
      <c r="G9" s="68">
        <v>99.03487287075909</v>
      </c>
      <c r="H9" s="69">
        <f t="shared" si="2"/>
        <v>99</v>
      </c>
      <c r="I9" s="70">
        <f t="shared" si="3"/>
        <v>4</v>
      </c>
      <c r="J9" s="75">
        <v>58.70755910928492</v>
      </c>
      <c r="K9" s="69">
        <f t="shared" si="4"/>
        <v>58.7</v>
      </c>
      <c r="L9" s="70">
        <f t="shared" si="5"/>
        <v>8</v>
      </c>
    </row>
    <row r="10" spans="1:12" ht="13.5">
      <c r="A10" s="62" t="s">
        <v>78</v>
      </c>
      <c r="B10">
        <v>99.01495502866813</v>
      </c>
      <c r="C10" s="63">
        <f t="shared" si="0"/>
        <v>99</v>
      </c>
      <c r="D10" s="64">
        <f t="shared" si="1"/>
        <v>6</v>
      </c>
      <c r="F10" s="67" t="s">
        <v>90</v>
      </c>
      <c r="G10" s="68">
        <v>98.83199517003727</v>
      </c>
      <c r="H10" s="69">
        <f t="shared" si="2"/>
        <v>98.8</v>
      </c>
      <c r="I10" s="70">
        <f t="shared" si="3"/>
        <v>6</v>
      </c>
      <c r="J10" s="75">
        <v>63.06960002060461</v>
      </c>
      <c r="K10" s="69">
        <f t="shared" si="4"/>
        <v>63.1</v>
      </c>
      <c r="L10" s="70">
        <f t="shared" si="5"/>
        <v>6</v>
      </c>
    </row>
    <row r="11" spans="1:12" ht="13.5">
      <c r="A11" s="62" t="s">
        <v>79</v>
      </c>
      <c r="B11">
        <v>99.26004226082053</v>
      </c>
      <c r="C11" s="63">
        <f t="shared" si="0"/>
        <v>99.3</v>
      </c>
      <c r="D11" s="64">
        <f t="shared" si="1"/>
        <v>2</v>
      </c>
      <c r="F11" s="67" t="s">
        <v>91</v>
      </c>
      <c r="G11" s="68">
        <v>98.92983276904167</v>
      </c>
      <c r="H11" s="69">
        <f t="shared" si="2"/>
        <v>98.9</v>
      </c>
      <c r="I11" s="70">
        <f t="shared" si="3"/>
        <v>5</v>
      </c>
      <c r="J11" s="75">
        <v>73.9992048284176</v>
      </c>
      <c r="K11" s="69">
        <f t="shared" si="4"/>
        <v>74</v>
      </c>
      <c r="L11" s="70">
        <f t="shared" si="5"/>
        <v>3</v>
      </c>
    </row>
    <row r="12" spans="1:12" ht="13.5">
      <c r="A12" s="62" t="s">
        <v>80</v>
      </c>
      <c r="B12">
        <v>99.0336940584258</v>
      </c>
      <c r="C12" s="63">
        <f t="shared" si="0"/>
        <v>99</v>
      </c>
      <c r="D12" s="64">
        <f t="shared" si="1"/>
        <v>6</v>
      </c>
      <c r="F12" s="67" t="s">
        <v>92</v>
      </c>
      <c r="G12" s="68">
        <v>99.3348830065414</v>
      </c>
      <c r="H12" s="69">
        <f t="shared" si="2"/>
        <v>99.3</v>
      </c>
      <c r="I12" s="70">
        <f t="shared" si="3"/>
        <v>1</v>
      </c>
      <c r="J12" s="75">
        <v>78.82560908554373</v>
      </c>
      <c r="K12" s="69">
        <f t="shared" si="4"/>
        <v>78.8</v>
      </c>
      <c r="L12" s="70">
        <f t="shared" si="5"/>
        <v>1</v>
      </c>
    </row>
    <row r="13" spans="1:12" ht="13.5">
      <c r="A13" s="62" t="s">
        <v>81</v>
      </c>
      <c r="B13">
        <v>99.05265346182478</v>
      </c>
      <c r="C13" s="63">
        <f t="shared" si="0"/>
        <v>99.1</v>
      </c>
      <c r="D13" s="64">
        <f t="shared" si="1"/>
        <v>4</v>
      </c>
      <c r="F13" s="67" t="s">
        <v>93</v>
      </c>
      <c r="G13" s="68">
        <v>99.33624421335435</v>
      </c>
      <c r="H13" s="69">
        <f t="shared" si="2"/>
        <v>99.3</v>
      </c>
      <c r="I13" s="70">
        <f t="shared" si="3"/>
        <v>1</v>
      </c>
      <c r="J13" s="75">
        <v>77.04338278503792</v>
      </c>
      <c r="K13" s="69">
        <f t="shared" si="4"/>
        <v>77</v>
      </c>
      <c r="L13" s="70">
        <f t="shared" si="5"/>
        <v>2</v>
      </c>
    </row>
    <row r="14" spans="1:12" ht="13.5">
      <c r="A14" s="62" t="s">
        <v>82</v>
      </c>
      <c r="B14">
        <v>98.91420884825177</v>
      </c>
      <c r="C14" s="63">
        <f t="shared" si="0"/>
        <v>98.9</v>
      </c>
      <c r="D14" s="64">
        <f t="shared" si="1"/>
        <v>8</v>
      </c>
      <c r="F14" s="67" t="s">
        <v>94</v>
      </c>
      <c r="G14" s="68">
        <v>97.60229439678479</v>
      </c>
      <c r="H14" s="69">
        <f t="shared" si="2"/>
        <v>97.6</v>
      </c>
      <c r="I14" s="70">
        <f t="shared" si="3"/>
        <v>9</v>
      </c>
      <c r="J14" s="75">
        <v>59.71191289736064</v>
      </c>
      <c r="K14" s="69">
        <f t="shared" si="4"/>
        <v>59.7</v>
      </c>
      <c r="L14" s="70">
        <f t="shared" si="5"/>
        <v>7</v>
      </c>
    </row>
    <row r="15" spans="6:12" ht="13.5">
      <c r="F15" s="67" t="s">
        <v>95</v>
      </c>
      <c r="G15" s="68">
        <v>97.9541604460933</v>
      </c>
      <c r="H15" s="69">
        <f t="shared" si="2"/>
        <v>98</v>
      </c>
      <c r="I15" s="70">
        <f t="shared" si="3"/>
        <v>7</v>
      </c>
      <c r="J15" s="75">
        <v>58.07543077087808</v>
      </c>
      <c r="K15" s="69">
        <f t="shared" si="4"/>
        <v>58.1</v>
      </c>
      <c r="L15" s="70">
        <f t="shared" si="5"/>
        <v>9</v>
      </c>
    </row>
    <row r="16" spans="6:12" ht="13.5">
      <c r="F16" s="71" t="s">
        <v>96</v>
      </c>
      <c r="G16" s="72">
        <v>88.38144356710855</v>
      </c>
      <c r="H16" s="73">
        <f t="shared" si="2"/>
        <v>88.4</v>
      </c>
      <c r="I16" s="74">
        <f t="shared" si="3"/>
        <v>14</v>
      </c>
      <c r="J16" s="76">
        <v>22.201176831129526</v>
      </c>
      <c r="K16" s="73">
        <f t="shared" si="4"/>
        <v>22.2</v>
      </c>
      <c r="L16" s="74">
        <f t="shared" si="5"/>
        <v>14</v>
      </c>
    </row>
  </sheetData>
  <sheetProtection/>
  <mergeCells count="5">
    <mergeCell ref="J2:K2"/>
    <mergeCell ref="F1:L1"/>
    <mergeCell ref="A1:D1"/>
    <mergeCell ref="B2:C2"/>
    <mergeCell ref="G2:H2"/>
  </mergeCells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（社）北海道生乳検査協会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業務部技術課</dc:creator>
  <cp:keywords/>
  <dc:description/>
  <cp:lastModifiedBy>No71</cp:lastModifiedBy>
  <cp:lastPrinted>2018-08-09T06:03:18Z</cp:lastPrinted>
  <dcterms:created xsi:type="dcterms:W3CDTF">1999-07-04T23:53:33Z</dcterms:created>
  <dcterms:modified xsi:type="dcterms:W3CDTF">2018-08-09T06:03:21Z</dcterms:modified>
  <cp:category/>
  <cp:version/>
  <cp:contentType/>
  <cp:contentStatus/>
</cp:coreProperties>
</file>