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７・図３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<sst xmlns="http://schemas.openxmlformats.org/spreadsheetml/2006/main" count="179" uniqueCount="131">
  <si>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</si>
  <si>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</si>
  <si>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</si>
  <si>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</si>
  <si>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</si>
  <si>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</si>
  <si>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</si>
  <si>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</si>
  <si>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</si>
  <si>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</si>
  <si>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</si>
  <si>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</si>
  <si>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</si>
  <si>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</si>
  <si>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</si>
  <si>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</si>
  <si>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</si>
  <si>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</si>
  <si>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</si>
  <si>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</si>
  <si>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</si>
  <si>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</si>
  <si>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</si>
  <si>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</si>
  <si>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</si>
  <si>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</si>
  <si>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</si>
  <si>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</si>
  <si>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</si>
  <si>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</si>
  <si>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</si>
  <si>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</si>
  <si>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</si>
  <si>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</si>
  <si>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</si>
  <si>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</si>
  <si>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</si>
  <si>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</si>
  <si>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</si>
  <si>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</si>
  <si>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</si>
  <si>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</si>
  <si>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</si>
  <si>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</si>
  <si>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</si>
  <si>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</si>
  <si>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</si>
  <si>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</si>
  <si>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</si>
  <si>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</si>
  <si>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</si>
  <si>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</si>
  <si>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</si>
  <si>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</si>
  <si>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</si>
  <si>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</si>
  <si>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</si>
  <si>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</si>
  <si>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</si>
  <si>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</si>
  <si>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</si>
  <si>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</si>
  <si>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</si>
  <si>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</si>
  <si>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</si>
  <si>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</si>
  <si>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</si>
  <si>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</si>
  <si>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</si>
  <si>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</si>
  <si>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</si>
  <si>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</si>
  <si>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</si>
  <si>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</si>
  <si>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</si>
  <si>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</si>
  <si>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</si>
  <si>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</si>
  <si>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</si>
  <si>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</si>
  <si>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</si>
  <si>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</si>
  <si>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</si>
  <si>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</si>
  <si>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</si>
  <si>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</si>
  <si>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</si>
  <si>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</si>
  <si>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</si>
  <si>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</si>
  <si>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</si>
  <si>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</si>
  <si>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</si>
  <si>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</si>
  <si>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</si>
  <si>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</si>
  <si>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</si>
  <si>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</si>
  <si>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</si>
  <si>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</si>
  <si>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</si>
  <si>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</si>
  <si>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</si>
  <si>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</si>
  <si>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</si>
  <si>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</si>
  <si>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</si>
  <si>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</si>
  <si>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</si>
  <si>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</si>
  <si>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</si>
  <si>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</si>
  <si>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</si>
  <si>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</si>
  <si>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</si>
  <si>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</si>
  <si>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</si>
  <si>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</si>
  <si>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</si>
  <si>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</si>
  <si>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</si>
  <si>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平成26年度</t>
  </si>
  <si>
    <t>H25</t>
  </si>
  <si>
    <t>平成27年度</t>
  </si>
  <si>
    <t>H26</t>
  </si>
  <si>
    <t>27年度平均</t>
  </si>
  <si>
    <t>26年度平均</t>
  </si>
  <si>
    <t>注 1 ： 対象乳量 749,025.9ｔ、試料数 69,546件</t>
  </si>
  <si>
    <t>平成28年度</t>
  </si>
  <si>
    <t>H27</t>
  </si>
  <si>
    <t>H28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</si>
</sst>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5" borderId="0" applyNumberFormat="0" applyBorder="0" applyAlignment="0" applyProtection="0"/>
    <xf numFmtId="0" fontId="31" fillId="16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6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63" applyFont="1" applyBorder="1" applyAlignment="1">
      <alignment vertical="center"/>
      <protection/>
    </xf>
    <xf numFmtId="184" fontId="17" fillId="0" borderId="14" xfId="63" applyNumberFormat="1" applyFont="1" applyFill="1" applyBorder="1" applyAlignment="1">
      <alignment vertical="center"/>
      <protection/>
    </xf>
    <xf numFmtId="184" fontId="17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8" fillId="0" borderId="16" xfId="61" applyFont="1" applyBorder="1" applyAlignment="1">
      <alignment horizontal="left" vertical="center"/>
      <protection/>
    </xf>
    <xf numFmtId="0" fontId="19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0" fillId="0" borderId="18" xfId="61" applyFont="1" applyBorder="1">
      <alignment/>
      <protection/>
    </xf>
    <xf numFmtId="0" fontId="20" fillId="0" borderId="19" xfId="61" applyFont="1" applyBorder="1">
      <alignment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41" fillId="0" borderId="0" xfId="0" applyNumberFormat="1" applyFont="1" applyBorder="1" applyAlignment="1">
      <alignment/>
    </xf>
    <xf numFmtId="0" fontId="4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41" fillId="0" borderId="13" xfId="0" applyNumberFormat="1" applyFont="1" applyBorder="1" applyAlignment="1">
      <alignment/>
    </xf>
    <xf numFmtId="0" fontId="41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7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7" fillId="0" borderId="13" xfId="63" applyNumberFormat="1" applyFont="1" applyFill="1" applyBorder="1" applyAlignment="1">
      <alignment vertical="center"/>
      <protection/>
    </xf>
    <xf numFmtId="184" fontId="17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right" vertical="center" indent="1"/>
      <protection/>
    </xf>
    <xf numFmtId="0" fontId="17" fillId="0" borderId="15" xfId="62" applyFont="1" applyFill="1" applyBorder="1" applyAlignment="1">
      <alignment horizontal="center" vertical="center"/>
      <protection/>
    </xf>
    <xf numFmtId="184" fontId="17" fillId="0" borderId="0" xfId="63" applyNumberFormat="1" applyFont="1" applyFill="1" applyBorder="1" applyAlignment="1">
      <alignment vertical="center"/>
      <protection/>
    </xf>
    <xf numFmtId="0" fontId="17" fillId="0" borderId="0" xfId="62" applyFont="1" applyFill="1" applyAlignment="1">
      <alignment horizontal="distributed" vertical="center" indent="1"/>
      <protection/>
    </xf>
    <xf numFmtId="0" fontId="17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Border="1" applyAlignment="1">
      <alignment horizontal="center"/>
      <protection/>
    </xf>
    <xf numFmtId="0" fontId="17" fillId="0" borderId="33" xfId="63" applyFont="1" applyBorder="1" applyAlignment="1">
      <alignment horizontal="right" vertical="center"/>
      <protection/>
    </xf>
    <xf numFmtId="0" fontId="17" fillId="0" borderId="30" xfId="0" applyFont="1" applyBorder="1" applyAlignment="1">
      <alignment horizontal="right" vertical="center"/>
    </xf>
    <xf numFmtId="0" fontId="20" fillId="0" borderId="23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vertic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1"/>
          <c:w val="0.9527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99.3</c:v>
                </c:pt>
                <c:pt idx="1">
                  <c:v>99</c:v>
                </c:pt>
                <c:pt idx="2">
                  <c:v>98.7</c:v>
                </c:pt>
                <c:pt idx="3">
                  <c:v>98.2</c:v>
                </c:pt>
                <c:pt idx="4">
                  <c:v>96.6</c:v>
                </c:pt>
                <c:pt idx="5">
                  <c:v>98.4</c:v>
                </c:pt>
                <c:pt idx="6">
                  <c:v>99.2</c:v>
                </c:pt>
                <c:pt idx="7">
                  <c:v>99.2</c:v>
                </c:pt>
                <c:pt idx="8">
                  <c:v>99.1</c:v>
                </c:pt>
                <c:pt idx="9">
                  <c:v>98.9</c:v>
                </c:pt>
                <c:pt idx="10">
                  <c:v>98.8</c:v>
                </c:pt>
                <c:pt idx="1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98.86977466398037</c:v>
                </c:pt>
                <c:pt idx="1">
                  <c:v>98.80947541252976</c:v>
                </c:pt>
                <c:pt idx="2">
                  <c:v>98.48560598766633</c:v>
                </c:pt>
                <c:pt idx="3">
                  <c:v>98.2024087278054</c:v>
                </c:pt>
                <c:pt idx="4">
                  <c:v>96.63125986971164</c:v>
                </c:pt>
                <c:pt idx="5">
                  <c:v>96.69778053720626</c:v>
                </c:pt>
                <c:pt idx="6">
                  <c:v>98.5843015893566</c:v>
                </c:pt>
                <c:pt idx="7">
                  <c:v>99.1253895719763</c:v>
                </c:pt>
                <c:pt idx="8">
                  <c:v>99.26358771308084</c:v>
                </c:pt>
                <c:pt idx="9">
                  <c:v>99.02721957120774</c:v>
                </c:pt>
                <c:pt idx="10">
                  <c:v>99.00599628527358</c:v>
                </c:pt>
                <c:pt idx="11">
                  <c:v>99.32354131116035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71.6</c:v>
                </c:pt>
                <c:pt idx="1">
                  <c:v>70.7</c:v>
                </c:pt>
                <c:pt idx="2">
                  <c:v>68</c:v>
                </c:pt>
                <c:pt idx="3">
                  <c:v>62.9</c:v>
                </c:pt>
                <c:pt idx="4">
                  <c:v>56.1</c:v>
                </c:pt>
                <c:pt idx="5">
                  <c:v>62.9</c:v>
                </c:pt>
                <c:pt idx="6">
                  <c:v>71.3</c:v>
                </c:pt>
                <c:pt idx="7">
                  <c:v>74.5</c:v>
                </c:pt>
                <c:pt idx="8">
                  <c:v>74.8</c:v>
                </c:pt>
                <c:pt idx="9">
                  <c:v>71.6</c:v>
                </c:pt>
                <c:pt idx="10">
                  <c:v>72</c:v>
                </c:pt>
                <c:pt idx="11">
                  <c:v>70.9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73.30771797440273</c:v>
                </c:pt>
                <c:pt idx="1">
                  <c:v>70.66990631165234</c:v>
                </c:pt>
                <c:pt idx="2">
                  <c:v>69.0030830354553</c:v>
                </c:pt>
                <c:pt idx="3">
                  <c:v>64.91389546640706</c:v>
                </c:pt>
                <c:pt idx="4">
                  <c:v>55.31921842607438</c:v>
                </c:pt>
                <c:pt idx="5">
                  <c:v>55.22064050008204</c:v>
                </c:pt>
                <c:pt idx="6">
                  <c:v>67.27828726506127</c:v>
                </c:pt>
                <c:pt idx="7">
                  <c:v>73.73484055356121</c:v>
                </c:pt>
                <c:pt idx="8">
                  <c:v>73.35565137216389</c:v>
                </c:pt>
                <c:pt idx="9">
                  <c:v>72.16549138661627</c:v>
                </c:pt>
                <c:pt idx="10">
                  <c:v>74.0452010168586</c:v>
                </c:pt>
                <c:pt idx="11">
                  <c:v>74.51200579172813</c:v>
                </c:pt>
              </c:numCache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3483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93.6</c:v>
                </c:pt>
                <c:pt idx="1">
                  <c:v>94.6</c:v>
                </c:pt>
                <c:pt idx="2">
                  <c:v>91.6</c:v>
                </c:pt>
                <c:pt idx="3">
                  <c:v>86.5</c:v>
                </c:pt>
                <c:pt idx="4">
                  <c:v>82.9</c:v>
                </c:pt>
                <c:pt idx="5">
                  <c:v>82.3</c:v>
                </c:pt>
                <c:pt idx="6">
                  <c:v>81.2</c:v>
                </c:pt>
                <c:pt idx="7">
                  <c:v>88.5</c:v>
                </c:pt>
                <c:pt idx="8">
                  <c:v>94</c:v>
                </c:pt>
                <c:pt idx="9">
                  <c:v>97.7</c:v>
                </c:pt>
                <c:pt idx="10">
                  <c:v>98.8</c:v>
                </c:pt>
                <c:pt idx="11">
                  <c:v>98.9</c:v>
                </c:pt>
                <c:pt idx="12">
                  <c:v>99.1</c:v>
                </c:pt>
                <c:pt idx="13">
                  <c:v>98.9</c:v>
                </c:pt>
                <c:pt idx="14">
                  <c:v>98.3</c:v>
                </c:pt>
                <c:pt idx="15">
                  <c:v>98.5</c:v>
                </c:pt>
                <c:pt idx="16">
                  <c:v>98</c:v>
                </c:pt>
                <c:pt idx="17">
                  <c:v>98.4</c:v>
                </c:pt>
                <c:pt idx="18">
                  <c:v>98.7</c:v>
                </c:pt>
                <c:pt idx="19">
                  <c:v>98.8</c:v>
                </c:pt>
                <c:pt idx="20">
                  <c:v>98.50066519761333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48.7</c:v>
                </c:pt>
                <c:pt idx="1">
                  <c:v>51.3</c:v>
                </c:pt>
                <c:pt idx="2">
                  <c:v>40.7</c:v>
                </c:pt>
                <c:pt idx="3">
                  <c:v>36.3</c:v>
                </c:pt>
                <c:pt idx="4">
                  <c:v>31.6</c:v>
                </c:pt>
                <c:pt idx="5">
                  <c:v>29.6</c:v>
                </c:pt>
                <c:pt idx="6">
                  <c:v>27.2</c:v>
                </c:pt>
                <c:pt idx="7">
                  <c:v>36.3</c:v>
                </c:pt>
                <c:pt idx="8">
                  <c:v>48.4</c:v>
                </c:pt>
                <c:pt idx="9">
                  <c:v>62.4</c:v>
                </c:pt>
                <c:pt idx="10">
                  <c:v>70.3</c:v>
                </c:pt>
                <c:pt idx="11">
                  <c:v>70.3</c:v>
                </c:pt>
                <c:pt idx="12">
                  <c:v>72.2</c:v>
                </c:pt>
                <c:pt idx="13">
                  <c:v>72.2</c:v>
                </c:pt>
                <c:pt idx="14">
                  <c:v>68</c:v>
                </c:pt>
                <c:pt idx="15">
                  <c:v>67.9</c:v>
                </c:pt>
                <c:pt idx="16">
                  <c:v>64.5</c:v>
                </c:pt>
                <c:pt idx="17">
                  <c:v>64.7</c:v>
                </c:pt>
                <c:pt idx="18">
                  <c:v>68.9</c:v>
                </c:pt>
                <c:pt idx="19">
                  <c:v>69.2</c:v>
                </c:pt>
                <c:pt idx="20">
                  <c:v>68.62249723754049</c:v>
                </c:pt>
              </c:numCache>
            </c:numRef>
          </c:val>
        </c:ser>
        <c:overlap val="50"/>
        <c:gapWidth val="50"/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V26" sqref="V26"/>
    </sheetView>
  </sheetViews>
  <sheetFormatPr defaultColWidth="6.5" defaultRowHeight="14.25"/>
  <cols>
    <col min="1" max="1" width="7" style="77" customWidth="1"/>
    <col min="2" max="9" width="6.5" style="77" customWidth="1"/>
    <col min="10" max="10" width="7" style="77" customWidth="1"/>
    <col min="11" max="18" width="6.5" style="77" customWidth="1"/>
    <col min="19" max="16384" width="6.5" style="77" customWidth="1"/>
  </cols>
  <sheetData>
    <row r="1" s="1" customFormat="1" ht="31.5" customHeight="1">
      <c r="A1" s="24" t="s">
        <v>99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7" t="s">
        <v>6</v>
      </c>
      <c r="C3" s="103" t="s">
        <v>5</v>
      </c>
      <c r="D3" s="103" t="s">
        <v>7</v>
      </c>
      <c r="E3" s="103" t="s">
        <v>8</v>
      </c>
      <c r="F3" s="103" t="s">
        <v>9</v>
      </c>
      <c r="G3" s="103" t="s">
        <v>1</v>
      </c>
      <c r="H3" s="103" t="s">
        <v>10</v>
      </c>
      <c r="I3" s="103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8"/>
      <c r="C4" s="104"/>
      <c r="D4" s="104"/>
      <c r="E4" s="104"/>
      <c r="F4" s="104"/>
      <c r="G4" s="104"/>
      <c r="H4" s="104"/>
      <c r="I4" s="104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3" t="s">
        <v>26</v>
      </c>
      <c r="B6" s="20">
        <v>6.168030872754224</v>
      </c>
      <c r="C6" s="21">
        <v>67.13968710164852</v>
      </c>
      <c r="D6" s="21">
        <v>25.562056689577606</v>
      </c>
      <c r="E6" s="21">
        <v>1.1295931776494699</v>
      </c>
      <c r="F6" s="21">
        <v>0.0006321583701754712</v>
      </c>
      <c r="G6" s="79">
        <f>SUM(B6:F6)</f>
        <v>100</v>
      </c>
      <c r="H6" s="21">
        <v>73.30771797440273</v>
      </c>
      <c r="I6" s="21">
        <v>98.86977466398037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3" t="s">
        <v>27</v>
      </c>
      <c r="B7" s="20">
        <v>6.175365512986044</v>
      </c>
      <c r="C7" s="21">
        <v>64.4945407986663</v>
      </c>
      <c r="D7" s="21">
        <v>28.139569100877416</v>
      </c>
      <c r="E7" s="21">
        <v>1.1899746174954624</v>
      </c>
      <c r="F7" s="21">
        <v>0.0005499699747711509</v>
      </c>
      <c r="G7" s="79">
        <f aca="true" t="shared" si="0" ref="G7:G18">SUM(B7:F7)</f>
        <v>100</v>
      </c>
      <c r="H7" s="21">
        <v>70.66990631165234</v>
      </c>
      <c r="I7" s="21">
        <v>98.80947541252976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3" t="s">
        <v>28</v>
      </c>
      <c r="B8" s="20">
        <v>5.5196350285153315</v>
      </c>
      <c r="C8" s="21">
        <v>63.48344800693998</v>
      </c>
      <c r="D8" s="21">
        <v>29.48252295221102</v>
      </c>
      <c r="E8" s="21">
        <v>1.5143484134847203</v>
      </c>
      <c r="F8" s="21">
        <v>4.5598848953727724E-05</v>
      </c>
      <c r="G8" s="79">
        <f t="shared" si="0"/>
        <v>100.00000000000001</v>
      </c>
      <c r="H8" s="21">
        <v>69.0030830354553</v>
      </c>
      <c r="I8" s="21">
        <v>98.48560598766633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3" t="s">
        <v>29</v>
      </c>
      <c r="B9" s="20">
        <v>4.805548123843943</v>
      </c>
      <c r="C9" s="21">
        <v>60.108347342563114</v>
      </c>
      <c r="D9" s="21">
        <v>33.28851326139835</v>
      </c>
      <c r="E9" s="21">
        <v>1.797453483313848</v>
      </c>
      <c r="F9" s="21">
        <v>0.00013778888074619282</v>
      </c>
      <c r="G9" s="79">
        <f t="shared" si="0"/>
        <v>100</v>
      </c>
      <c r="H9" s="21">
        <v>64.91389546640706</v>
      </c>
      <c r="I9" s="21">
        <v>98.2024087278054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3" t="s">
        <v>30</v>
      </c>
      <c r="B10" s="20">
        <v>2.7849766603394053</v>
      </c>
      <c r="C10" s="21">
        <v>52.534241765734976</v>
      </c>
      <c r="D10" s="21">
        <v>41.312041443637256</v>
      </c>
      <c r="E10" s="21">
        <v>3.2875166390872077</v>
      </c>
      <c r="F10" s="21">
        <v>0.08122349120116432</v>
      </c>
      <c r="G10" s="79">
        <f t="shared" si="0"/>
        <v>100</v>
      </c>
      <c r="H10" s="21">
        <v>55.31921842607438</v>
      </c>
      <c r="I10" s="21">
        <v>96.63125986971164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3" t="s">
        <v>31</v>
      </c>
      <c r="B11" s="20">
        <v>2.5736626368813744</v>
      </c>
      <c r="C11" s="21">
        <v>52.64697786320066</v>
      </c>
      <c r="D11" s="21">
        <v>41.47714003712422</v>
      </c>
      <c r="E11" s="21">
        <v>3.2560927857054898</v>
      </c>
      <c r="F11" s="21">
        <v>0.04612667708825329</v>
      </c>
      <c r="G11" s="79">
        <f t="shared" si="0"/>
        <v>100</v>
      </c>
      <c r="H11" s="21">
        <v>55.22064050008204</v>
      </c>
      <c r="I11" s="21">
        <v>96.69778053720626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3" t="s">
        <v>32</v>
      </c>
      <c r="B12" s="20">
        <v>3.871111475191912</v>
      </c>
      <c r="C12" s="21">
        <v>63.40717578986935</v>
      </c>
      <c r="D12" s="21">
        <v>31.306014324295344</v>
      </c>
      <c r="E12" s="21">
        <v>1.4049886348057754</v>
      </c>
      <c r="F12" s="21">
        <v>0.01070977583762765</v>
      </c>
      <c r="G12" s="79">
        <f t="shared" si="0"/>
        <v>100.00000000000001</v>
      </c>
      <c r="H12" s="21">
        <v>67.27828726506127</v>
      </c>
      <c r="I12" s="21">
        <v>98.5843015893566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3" t="s">
        <v>33</v>
      </c>
      <c r="B13" s="20">
        <v>5.533119966907429</v>
      </c>
      <c r="C13" s="21">
        <v>68.20172058665379</v>
      </c>
      <c r="D13" s="21">
        <v>25.390549018415072</v>
      </c>
      <c r="E13" s="21">
        <v>0.8555072682472766</v>
      </c>
      <c r="F13" s="21">
        <v>0.019103159776424482</v>
      </c>
      <c r="G13" s="79">
        <f t="shared" si="0"/>
        <v>100</v>
      </c>
      <c r="H13" s="21">
        <v>73.73484055356121</v>
      </c>
      <c r="I13" s="21">
        <v>99.1253895719763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3" t="s">
        <v>34</v>
      </c>
      <c r="B14" s="20">
        <v>5.816113329451554</v>
      </c>
      <c r="C14" s="21">
        <v>67.53953804271234</v>
      </c>
      <c r="D14" s="21">
        <v>25.90793634091695</v>
      </c>
      <c r="E14" s="21">
        <v>0.7360813679031258</v>
      </c>
      <c r="F14" s="21">
        <v>0.0003309190160307711</v>
      </c>
      <c r="G14" s="79">
        <f t="shared" si="0"/>
        <v>100</v>
      </c>
      <c r="H14" s="21">
        <v>73.35565137216389</v>
      </c>
      <c r="I14" s="21">
        <v>99.26358771308084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3" t="s">
        <v>35</v>
      </c>
      <c r="B15" s="20">
        <v>6.053808199147923</v>
      </c>
      <c r="C15" s="21">
        <v>66.11168318746834</v>
      </c>
      <c r="D15" s="21">
        <v>26.861728184591477</v>
      </c>
      <c r="E15" s="21">
        <v>0.9727804287922576</v>
      </c>
      <c r="F15" s="21"/>
      <c r="G15" s="79">
        <f t="shared" si="0"/>
        <v>100.00000000000001</v>
      </c>
      <c r="H15" s="21">
        <v>72.16549138661627</v>
      </c>
      <c r="I15" s="21">
        <v>99.02721957120774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3" t="s">
        <v>36</v>
      </c>
      <c r="B16" s="20">
        <v>6.452348412053459</v>
      </c>
      <c r="C16" s="21">
        <v>67.59285260480513</v>
      </c>
      <c r="D16" s="21">
        <v>24.960795268414987</v>
      </c>
      <c r="E16" s="21">
        <v>0.971845778859755</v>
      </c>
      <c r="F16" s="21">
        <v>0.022157935866663023</v>
      </c>
      <c r="G16" s="79">
        <f t="shared" si="0"/>
        <v>99.99999999999999</v>
      </c>
      <c r="H16" s="21">
        <v>74.0452010168586</v>
      </c>
      <c r="I16" s="21">
        <v>99.00599628527358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3" t="s">
        <v>37</v>
      </c>
      <c r="B17" s="20">
        <v>6.12801428230012</v>
      </c>
      <c r="C17" s="21">
        <v>68.383991509428</v>
      </c>
      <c r="D17" s="21">
        <v>24.81153551943223</v>
      </c>
      <c r="E17" s="21">
        <v>0.6660144456384428</v>
      </c>
      <c r="F17" s="21">
        <v>0.010444243201195762</v>
      </c>
      <c r="G17" s="82">
        <f t="shared" si="0"/>
        <v>99.99999999999997</v>
      </c>
      <c r="H17" s="21">
        <v>74.51200579172813</v>
      </c>
      <c r="I17" s="21">
        <v>99.32354131116035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4" t="s">
        <v>38</v>
      </c>
      <c r="B18" s="27">
        <v>5.166701579010188</v>
      </c>
      <c r="C18" s="28">
        <v>63.45579565853031</v>
      </c>
      <c r="D18" s="28">
        <v>29.878167960072844</v>
      </c>
      <c r="E18" s="28">
        <v>1.4835893658303982</v>
      </c>
      <c r="F18" s="28">
        <v>0.01574543655624806</v>
      </c>
      <c r="G18" s="79">
        <f t="shared" si="0"/>
        <v>99.99999999999999</v>
      </c>
      <c r="H18" s="28">
        <v>68.62249723754049</v>
      </c>
      <c r="I18" s="28">
        <v>98.50066519761333</v>
      </c>
      <c r="J18" s="12"/>
      <c r="K18" s="105" t="s">
        <v>103</v>
      </c>
      <c r="L18" s="105"/>
      <c r="M18" s="105"/>
      <c r="N18" s="105"/>
      <c r="O18" s="105"/>
      <c r="P18" s="105"/>
      <c r="Q18" s="105"/>
      <c r="R18" s="5"/>
    </row>
    <row r="19" spans="1:18" ht="19.5" customHeight="1">
      <c r="A19" s="91" t="s">
        <v>125</v>
      </c>
      <c r="B19" s="20">
        <v>5.117455172176305</v>
      </c>
      <c r="C19" s="31">
        <v>64.04505053455027</v>
      </c>
      <c r="D19" s="31">
        <v>29.612743965417543</v>
      </c>
      <c r="E19" s="31">
        <v>1.2166214217249107</v>
      </c>
      <c r="F19" s="31">
        <v>0.008128906130978428</v>
      </c>
      <c r="G19" s="95">
        <f>SUM(B19:F19)</f>
        <v>100.00000000000001</v>
      </c>
      <c r="H19" s="31">
        <v>69.16250570672658</v>
      </c>
      <c r="I19" s="31">
        <v>98.7752496721441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2" t="s">
        <v>126</v>
      </c>
      <c r="B20" s="30">
        <v>5.001972570889387</v>
      </c>
      <c r="C20" s="29">
        <v>63.92567747633255</v>
      </c>
      <c r="D20" s="29">
        <v>29.79050942236892</v>
      </c>
      <c r="E20" s="29">
        <v>1.2805371015150773</v>
      </c>
      <c r="F20" s="29">
        <v>0.0013034288940422833</v>
      </c>
      <c r="G20" s="83">
        <f>SUM(B20:F20)</f>
        <v>99.99999999999999</v>
      </c>
      <c r="H20" s="29">
        <v>68.92765004722195</v>
      </c>
      <c r="I20" s="29">
        <v>98.71815946959087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8" customFormat="1" ht="19.5" customHeight="1">
      <c r="A21" s="22" t="s">
        <v>127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8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6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6"/>
    </row>
    <row r="24" spans="1:9" ht="18.75" customHeight="1">
      <c r="A24" s="25" t="s">
        <v>0</v>
      </c>
      <c r="B24" s="107" t="s">
        <v>6</v>
      </c>
      <c r="C24" s="103" t="s">
        <v>5</v>
      </c>
      <c r="D24" s="103" t="s">
        <v>7</v>
      </c>
      <c r="E24" s="103" t="s">
        <v>8</v>
      </c>
      <c r="F24" s="103" t="s">
        <v>9</v>
      </c>
      <c r="G24" s="103" t="s">
        <v>1</v>
      </c>
      <c r="H24" s="103" t="s">
        <v>10</v>
      </c>
      <c r="I24" s="103" t="s">
        <v>11</v>
      </c>
    </row>
    <row r="25" spans="1:9" ht="18.75" customHeight="1">
      <c r="A25" s="26" t="s">
        <v>67</v>
      </c>
      <c r="B25" s="108"/>
      <c r="C25" s="104"/>
      <c r="D25" s="104"/>
      <c r="E25" s="104"/>
      <c r="F25" s="104"/>
      <c r="G25" s="104"/>
      <c r="H25" s="104"/>
      <c r="I25" s="104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6" t="s">
        <v>39</v>
      </c>
      <c r="B27" s="20">
        <v>9.451353153323302</v>
      </c>
      <c r="C27" s="21">
        <v>68.83965295098635</v>
      </c>
      <c r="D27" s="21">
        <v>20.37471762793979</v>
      </c>
      <c r="E27" s="21">
        <v>1.2112476470182516</v>
      </c>
      <c r="F27" s="21">
        <v>0.12302862073230816</v>
      </c>
      <c r="G27" s="79">
        <f>SUM(B27:F27)</f>
        <v>100</v>
      </c>
      <c r="H27" s="21">
        <v>78.29100610430964</v>
      </c>
      <c r="I27" s="21">
        <v>98.66572373224945</v>
      </c>
    </row>
    <row r="28" spans="1:9" ht="19.5" customHeight="1">
      <c r="A28" s="96" t="s">
        <v>40</v>
      </c>
      <c r="B28" s="20">
        <v>4.077652795379436</v>
      </c>
      <c r="C28" s="21">
        <v>55.052402443202475</v>
      </c>
      <c r="D28" s="21">
        <v>34.82191920456977</v>
      </c>
      <c r="E28" s="21">
        <v>6.048025556848311</v>
      </c>
      <c r="F28" s="21" t="s">
        <v>102</v>
      </c>
      <c r="G28" s="79">
        <f aca="true" t="shared" si="1" ref="G28:G41">SUM(B28:F28)</f>
        <v>99.99999999999999</v>
      </c>
      <c r="H28" s="21">
        <v>59.13005523858191</v>
      </c>
      <c r="I28" s="21">
        <v>93.95197444315168</v>
      </c>
    </row>
    <row r="29" spans="1:9" ht="19.5" customHeight="1">
      <c r="A29" s="96" t="s">
        <v>41</v>
      </c>
      <c r="B29" s="20">
        <v>1.003576327527609</v>
      </c>
      <c r="C29" s="21">
        <v>50.57090884571681</v>
      </c>
      <c r="D29" s="21">
        <v>43.94920881268769</v>
      </c>
      <c r="E29" s="21">
        <v>4.38135586187177</v>
      </c>
      <c r="F29" s="21">
        <v>0.09495015219612882</v>
      </c>
      <c r="G29" s="79">
        <f t="shared" si="1"/>
        <v>100.00000000000001</v>
      </c>
      <c r="H29" s="21">
        <v>51.57448517324442</v>
      </c>
      <c r="I29" s="21">
        <v>95.5236939859321</v>
      </c>
    </row>
    <row r="30" spans="1:9" ht="19.5" customHeight="1">
      <c r="A30" s="96" t="s">
        <v>42</v>
      </c>
      <c r="B30" s="20">
        <v>0.08854767926162216</v>
      </c>
      <c r="C30" s="21">
        <v>48.667688374063836</v>
      </c>
      <c r="D30" s="21">
        <v>50.72668977362631</v>
      </c>
      <c r="E30" s="21">
        <v>0.5157459578593182</v>
      </c>
      <c r="F30" s="21">
        <v>0.0013282151889243323</v>
      </c>
      <c r="G30" s="79">
        <f t="shared" si="1"/>
        <v>100.00000000000001</v>
      </c>
      <c r="H30" s="21">
        <v>48.756236053325466</v>
      </c>
      <c r="I30" s="21">
        <v>99.48292582695176</v>
      </c>
    </row>
    <row r="31" spans="1:9" ht="19.5" customHeight="1">
      <c r="A31" s="96" t="s">
        <v>43</v>
      </c>
      <c r="B31" s="20">
        <v>0.2598616118820239</v>
      </c>
      <c r="C31" s="21">
        <v>60.45292069577148</v>
      </c>
      <c r="D31" s="21">
        <v>32.54850250568065</v>
      </c>
      <c r="E31" s="21">
        <v>5.557626954959417</v>
      </c>
      <c r="F31" s="21">
        <v>1.181088231706422</v>
      </c>
      <c r="G31" s="79">
        <f t="shared" si="1"/>
        <v>100</v>
      </c>
      <c r="H31" s="21">
        <v>60.7127823076535</v>
      </c>
      <c r="I31" s="21">
        <v>93.26128481333416</v>
      </c>
    </row>
    <row r="32" spans="1:9" ht="19.5" customHeight="1">
      <c r="A32" s="96" t="s">
        <v>44</v>
      </c>
      <c r="B32" s="20">
        <v>0.5411027859685477</v>
      </c>
      <c r="C32" s="21">
        <v>62.70381198611763</v>
      </c>
      <c r="D32" s="21">
        <v>36.01853726883961</v>
      </c>
      <c r="E32" s="21">
        <v>0.7277400026463634</v>
      </c>
      <c r="F32" s="21">
        <v>0.008807956427854735</v>
      </c>
      <c r="G32" s="79">
        <f t="shared" si="1"/>
        <v>100</v>
      </c>
      <c r="H32" s="21">
        <v>63.24491477208617</v>
      </c>
      <c r="I32" s="21">
        <v>99.26345204092578</v>
      </c>
    </row>
    <row r="33" spans="1:9" ht="19.5" customHeight="1">
      <c r="A33" s="96" t="s">
        <v>45</v>
      </c>
      <c r="B33" s="20">
        <v>2.146694154766825</v>
      </c>
      <c r="C33" s="21">
        <v>63.70246323506456</v>
      </c>
      <c r="D33" s="21">
        <v>33.5856839763851</v>
      </c>
      <c r="E33" s="21">
        <v>0.5619969443201246</v>
      </c>
      <c r="F33" s="21">
        <v>0.003161689463377606</v>
      </c>
      <c r="G33" s="79">
        <f t="shared" si="1"/>
        <v>100</v>
      </c>
      <c r="H33" s="21">
        <v>65.84915738983139</v>
      </c>
      <c r="I33" s="21">
        <v>99.4348413662165</v>
      </c>
    </row>
    <row r="34" spans="1:9" ht="19.5" customHeight="1">
      <c r="A34" s="96" t="s">
        <v>46</v>
      </c>
      <c r="B34" s="20">
        <v>2.6809674264152275</v>
      </c>
      <c r="C34" s="21">
        <v>61.48210583489544</v>
      </c>
      <c r="D34" s="21">
        <v>33.620441453435866</v>
      </c>
      <c r="E34" s="21">
        <v>2.2164852852534596</v>
      </c>
      <c r="F34" s="21" t="s">
        <v>102</v>
      </c>
      <c r="G34" s="79">
        <f t="shared" si="1"/>
        <v>99.99999999999999</v>
      </c>
      <c r="H34" s="21">
        <v>64.16307326131067</v>
      </c>
      <c r="I34" s="21">
        <v>97.78351471474654</v>
      </c>
    </row>
    <row r="35" spans="1:9" ht="19.5" customHeight="1">
      <c r="A35" s="96" t="s">
        <v>47</v>
      </c>
      <c r="B35" s="20">
        <v>8.010188539303876</v>
      </c>
      <c r="C35" s="21">
        <v>64.31679766128845</v>
      </c>
      <c r="D35" s="21">
        <v>26.225078944502883</v>
      </c>
      <c r="E35" s="21">
        <v>1.4386128792996187</v>
      </c>
      <c r="F35" s="21">
        <v>0.009321975605172261</v>
      </c>
      <c r="G35" s="79">
        <f t="shared" si="1"/>
        <v>100</v>
      </c>
      <c r="H35" s="21">
        <v>72.32698620059233</v>
      </c>
      <c r="I35" s="21">
        <v>98.55206514509521</v>
      </c>
    </row>
    <row r="36" spans="1:9" ht="19.5" customHeight="1">
      <c r="A36" s="96" t="s">
        <v>48</v>
      </c>
      <c r="B36" s="20">
        <v>5.2235882403896765</v>
      </c>
      <c r="C36" s="21">
        <v>73.27531060909294</v>
      </c>
      <c r="D36" s="21">
        <v>20.7593777561177</v>
      </c>
      <c r="E36" s="21">
        <v>0.7413825810043925</v>
      </c>
      <c r="F36" s="21">
        <v>0.00034081339529323394</v>
      </c>
      <c r="G36" s="79">
        <f t="shared" si="1"/>
        <v>100</v>
      </c>
      <c r="H36" s="21">
        <v>78.49889884948263</v>
      </c>
      <c r="I36" s="21">
        <v>99.25827660560032</v>
      </c>
    </row>
    <row r="37" spans="1:9" ht="19.5" customHeight="1">
      <c r="A37" s="96" t="s">
        <v>49</v>
      </c>
      <c r="B37" s="20">
        <v>5.515678100848582</v>
      </c>
      <c r="C37" s="21">
        <v>70.08096372612405</v>
      </c>
      <c r="D37" s="21">
        <v>23.90901562478663</v>
      </c>
      <c r="E37" s="21">
        <v>0.49434254824072943</v>
      </c>
      <c r="F37" s="21" t="s">
        <v>102</v>
      </c>
      <c r="G37" s="79">
        <f t="shared" si="1"/>
        <v>100</v>
      </c>
      <c r="H37" s="21">
        <v>75.59664182697264</v>
      </c>
      <c r="I37" s="21">
        <v>99.50565745175926</v>
      </c>
    </row>
    <row r="38" spans="1:9" ht="19.5" customHeight="1">
      <c r="A38" s="96" t="s">
        <v>50</v>
      </c>
      <c r="B38" s="20">
        <v>3.9905955507012294</v>
      </c>
      <c r="C38" s="21">
        <v>60.04020874344219</v>
      </c>
      <c r="D38" s="21">
        <v>34.072565064940356</v>
      </c>
      <c r="E38" s="21">
        <v>1.8951362917928787</v>
      </c>
      <c r="F38" s="21">
        <v>0.0014943491233460095</v>
      </c>
      <c r="G38" s="79">
        <f t="shared" si="1"/>
        <v>100.00000000000001</v>
      </c>
      <c r="H38" s="21">
        <v>64.03080429414342</v>
      </c>
      <c r="I38" s="21">
        <v>98.10336935908377</v>
      </c>
    </row>
    <row r="39" spans="1:18" ht="19.5" customHeight="1">
      <c r="A39" s="96" t="s">
        <v>51</v>
      </c>
      <c r="B39" s="20">
        <v>1.4808315376210097</v>
      </c>
      <c r="C39" s="21">
        <v>51.42646884845905</v>
      </c>
      <c r="D39" s="21">
        <v>46.375491412071156</v>
      </c>
      <c r="E39" s="21">
        <v>0.7172082018487795</v>
      </c>
      <c r="F39" s="21" t="s">
        <v>102</v>
      </c>
      <c r="G39" s="79">
        <f t="shared" si="1"/>
        <v>99.99999999999999</v>
      </c>
      <c r="H39" s="21">
        <v>52.90730038608006</v>
      </c>
      <c r="I39" s="21">
        <v>99.28279179815121</v>
      </c>
      <c r="K39" s="80"/>
      <c r="L39" s="80"/>
      <c r="M39" s="80"/>
      <c r="N39" s="80"/>
      <c r="O39" s="80"/>
      <c r="P39" s="80"/>
      <c r="Q39" s="80"/>
      <c r="R39" s="81"/>
    </row>
    <row r="40" spans="1:9" ht="19.5" customHeight="1">
      <c r="A40" s="96" t="s">
        <v>52</v>
      </c>
      <c r="B40" s="20">
        <v>0.1817154679423046</v>
      </c>
      <c r="C40" s="21">
        <v>30.91988086098567</v>
      </c>
      <c r="D40" s="21">
        <v>61.35678218768841</v>
      </c>
      <c r="E40" s="21">
        <v>7.5058578014026756</v>
      </c>
      <c r="F40" s="21">
        <v>0.03576368198094835</v>
      </c>
      <c r="G40" s="82">
        <f t="shared" si="1"/>
        <v>100.00000000000001</v>
      </c>
      <c r="H40" s="21">
        <v>31.10159632892797</v>
      </c>
      <c r="I40" s="21">
        <v>92.45837851661638</v>
      </c>
    </row>
    <row r="41" spans="1:9" ht="19.5" customHeight="1">
      <c r="A41" s="97" t="s">
        <v>53</v>
      </c>
      <c r="B41" s="27">
        <v>5.166701579010188</v>
      </c>
      <c r="C41" s="28">
        <v>63.45579565853031</v>
      </c>
      <c r="D41" s="28">
        <v>29.878167960072844</v>
      </c>
      <c r="E41" s="28">
        <v>1.4835893658303982</v>
      </c>
      <c r="F41" s="28">
        <v>0.01574543655624806</v>
      </c>
      <c r="G41" s="79">
        <f t="shared" si="1"/>
        <v>99.99999999999999</v>
      </c>
      <c r="H41" s="28">
        <v>68.62249723754049</v>
      </c>
      <c r="I41" s="28">
        <v>98.50066519761333</v>
      </c>
    </row>
    <row r="42" spans="1:9" ht="19.5" customHeight="1">
      <c r="A42" s="91" t="s">
        <v>125</v>
      </c>
      <c r="B42" s="20">
        <v>5.117455172176305</v>
      </c>
      <c r="C42" s="31">
        <v>64.04505053455027</v>
      </c>
      <c r="D42" s="31">
        <v>29.612743965417543</v>
      </c>
      <c r="E42" s="31">
        <v>1.2166214217249107</v>
      </c>
      <c r="F42" s="31">
        <v>0.008128906130978428</v>
      </c>
      <c r="G42" s="79">
        <f>SUM(B42:F42)</f>
        <v>100.00000000000001</v>
      </c>
      <c r="H42" s="31">
        <v>69.16250570672658</v>
      </c>
      <c r="I42" s="31">
        <v>98.7752496721441</v>
      </c>
    </row>
    <row r="43" spans="1:9" ht="19.5" customHeight="1" thickBot="1">
      <c r="A43" s="92" t="s">
        <v>126</v>
      </c>
      <c r="B43" s="30">
        <v>5.001972570889387</v>
      </c>
      <c r="C43" s="29">
        <v>63.92567747633255</v>
      </c>
      <c r="D43" s="29">
        <v>29.79050942236892</v>
      </c>
      <c r="E43" s="29">
        <v>1.2805371015150773</v>
      </c>
      <c r="F43" s="29">
        <v>0.0013034288940422833</v>
      </c>
      <c r="G43" s="83">
        <f>SUM(B43:F43)</f>
        <v>99.99999999999999</v>
      </c>
      <c r="H43" s="29">
        <v>68.92765004722195</v>
      </c>
      <c r="I43" s="29">
        <v>98.71815946959087</v>
      </c>
    </row>
  </sheetData>
  <sheetProtection/>
  <mergeCells count="18">
    <mergeCell ref="F3:F4"/>
    <mergeCell ref="G3:G4"/>
    <mergeCell ref="B3:B4"/>
    <mergeCell ref="C3:C4"/>
    <mergeCell ref="D3:D4"/>
    <mergeCell ref="E3:E4"/>
    <mergeCell ref="K18:Q18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H3:H4"/>
    <mergeCell ref="I3:I4"/>
  </mergeCells>
  <dataValidations count="1">
    <dataValidation allowBlank="1" showInputMessage="1" showErrorMessage="1" imeMode="off" sqref="A21"/>
  </dataValidations>
  <printOptions/>
  <pageMargins left="0.75" right="0.75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8" t="s">
        <v>121</v>
      </c>
      <c r="B3" s="99">
        <v>99.3</v>
      </c>
      <c r="C3" s="99">
        <v>99</v>
      </c>
      <c r="D3" s="99">
        <v>98.7</v>
      </c>
      <c r="E3" s="99">
        <v>98.2</v>
      </c>
      <c r="F3" s="99">
        <v>96.6</v>
      </c>
      <c r="G3" s="99">
        <v>98.4</v>
      </c>
      <c r="H3" s="99">
        <v>99.2</v>
      </c>
      <c r="I3" s="99">
        <v>99.2</v>
      </c>
      <c r="J3" s="99">
        <v>99.1</v>
      </c>
      <c r="K3" s="99">
        <v>98.9</v>
      </c>
      <c r="L3" s="99">
        <v>98.8</v>
      </c>
      <c r="M3" s="99">
        <v>99</v>
      </c>
    </row>
    <row r="4" spans="1:13" ht="24.75" customHeight="1">
      <c r="A4" s="98" t="s">
        <v>123</v>
      </c>
      <c r="B4" s="99">
        <v>99.1</v>
      </c>
      <c r="C4" s="99">
        <v>98.9</v>
      </c>
      <c r="D4" s="99">
        <v>99</v>
      </c>
      <c r="E4" s="99">
        <v>98.3</v>
      </c>
      <c r="F4" s="99">
        <v>97</v>
      </c>
      <c r="G4" s="99">
        <v>98.5</v>
      </c>
      <c r="H4" s="99">
        <v>98.8</v>
      </c>
      <c r="I4" s="99">
        <v>99.2</v>
      </c>
      <c r="J4" s="99">
        <v>99.4</v>
      </c>
      <c r="K4" s="99">
        <v>99.4</v>
      </c>
      <c r="L4" s="99">
        <v>99</v>
      </c>
      <c r="M4" s="99">
        <v>98.9</v>
      </c>
    </row>
    <row r="5" spans="1:13" s="101" customFormat="1" ht="24.75" customHeight="1">
      <c r="A5" s="100" t="s">
        <v>128</v>
      </c>
      <c r="B5" s="99">
        <v>98.86977466398037</v>
      </c>
      <c r="C5" s="99">
        <v>98.80947541252976</v>
      </c>
      <c r="D5" s="99">
        <v>98.48560598766633</v>
      </c>
      <c r="E5" s="99">
        <v>98.2024087278054</v>
      </c>
      <c r="F5" s="99">
        <v>96.63125986971164</v>
      </c>
      <c r="G5" s="99">
        <v>96.69778053720626</v>
      </c>
      <c r="H5" s="99">
        <v>98.5843015893566</v>
      </c>
      <c r="I5" s="99">
        <v>99.1253895719763</v>
      </c>
      <c r="J5" s="99">
        <v>99.26358771308084</v>
      </c>
      <c r="K5" s="99">
        <v>99.02721957120774</v>
      </c>
      <c r="L5" s="99">
        <v>99.00599628527358</v>
      </c>
      <c r="M5" s="99">
        <v>99.32354131116035</v>
      </c>
    </row>
    <row r="6" s="101" customFormat="1" ht="21" customHeight="1"/>
    <row r="7" s="101" customFormat="1" ht="13.5">
      <c r="A7" s="101" t="s">
        <v>101</v>
      </c>
    </row>
    <row r="8" spans="1:13" s="101" customFormat="1" ht="13.5">
      <c r="A8" s="102"/>
      <c r="B8" s="98" t="s">
        <v>12</v>
      </c>
      <c r="C8" s="98" t="s">
        <v>13</v>
      </c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98" t="s">
        <v>19</v>
      </c>
      <c r="J8" s="98" t="s">
        <v>20</v>
      </c>
      <c r="K8" s="98" t="s">
        <v>21</v>
      </c>
      <c r="L8" s="98" t="s">
        <v>22</v>
      </c>
      <c r="M8" s="98" t="s">
        <v>23</v>
      </c>
    </row>
    <row r="9" spans="1:13" s="101" customFormat="1" ht="21.75" customHeight="1">
      <c r="A9" s="98" t="s">
        <v>121</v>
      </c>
      <c r="B9" s="99">
        <v>71.6</v>
      </c>
      <c r="C9" s="99">
        <v>70.7</v>
      </c>
      <c r="D9" s="99">
        <v>68</v>
      </c>
      <c r="E9" s="99">
        <v>62.9</v>
      </c>
      <c r="F9" s="99">
        <v>56.1</v>
      </c>
      <c r="G9" s="99">
        <v>62.9</v>
      </c>
      <c r="H9" s="99">
        <v>71.3</v>
      </c>
      <c r="I9" s="99">
        <v>74.5</v>
      </c>
      <c r="J9" s="99">
        <v>74.8</v>
      </c>
      <c r="K9" s="99">
        <v>71.6</v>
      </c>
      <c r="L9" s="99">
        <v>72</v>
      </c>
      <c r="M9" s="99">
        <v>70.9</v>
      </c>
    </row>
    <row r="10" spans="1:13" s="101" customFormat="1" ht="21" customHeight="1">
      <c r="A10" s="98" t="s">
        <v>123</v>
      </c>
      <c r="B10" s="99">
        <v>70.1</v>
      </c>
      <c r="C10" s="99">
        <v>67.7</v>
      </c>
      <c r="D10" s="99">
        <v>68.3</v>
      </c>
      <c r="E10" s="99">
        <v>64.3</v>
      </c>
      <c r="F10" s="99">
        <v>55.6</v>
      </c>
      <c r="G10" s="99">
        <v>65</v>
      </c>
      <c r="H10" s="99">
        <v>70.6</v>
      </c>
      <c r="I10" s="99">
        <v>74.7</v>
      </c>
      <c r="J10" s="99">
        <v>75.2</v>
      </c>
      <c r="K10" s="99">
        <v>73</v>
      </c>
      <c r="L10" s="99">
        <v>73.2</v>
      </c>
      <c r="M10" s="99">
        <v>72.5</v>
      </c>
    </row>
    <row r="11" spans="1:13" s="101" customFormat="1" ht="24.75" customHeight="1">
      <c r="A11" s="100" t="s">
        <v>128</v>
      </c>
      <c r="B11" s="99">
        <v>73.30771797440273</v>
      </c>
      <c r="C11" s="99">
        <v>70.66990631165234</v>
      </c>
      <c r="D11" s="99">
        <v>69.0030830354553</v>
      </c>
      <c r="E11" s="99">
        <v>64.91389546640706</v>
      </c>
      <c r="F11" s="99">
        <v>55.31921842607438</v>
      </c>
      <c r="G11" s="99">
        <v>55.22064050008204</v>
      </c>
      <c r="H11" s="99">
        <v>67.27828726506127</v>
      </c>
      <c r="I11" s="99">
        <v>73.73484055356121</v>
      </c>
      <c r="J11" s="99">
        <v>73.35565137216389</v>
      </c>
      <c r="K11" s="99">
        <v>72.16549138661627</v>
      </c>
      <c r="L11" s="99">
        <v>74.0452010168586</v>
      </c>
      <c r="M11" s="99">
        <v>74.51200579172813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24" sqref="H24:I24"/>
    </sheetView>
  </sheetViews>
  <sheetFormatPr defaultColWidth="8.796875" defaultRowHeight="14.25"/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9" t="s">
        <v>56</v>
      </c>
      <c r="C2" s="111" t="s">
        <v>57</v>
      </c>
      <c r="D2" s="113" t="s">
        <v>58</v>
      </c>
      <c r="E2" s="111" t="s">
        <v>59</v>
      </c>
      <c r="F2" s="115" t="s">
        <v>60</v>
      </c>
      <c r="G2" s="115"/>
      <c r="H2" s="115" t="s">
        <v>61</v>
      </c>
      <c r="I2" s="115"/>
    </row>
    <row r="3" spans="1:9" ht="14.25" thickBot="1">
      <c r="A3" s="36"/>
      <c r="B3" s="110"/>
      <c r="C3" s="112"/>
      <c r="D3" s="112"/>
      <c r="E3" s="114"/>
      <c r="F3" s="37" t="s">
        <v>62</v>
      </c>
      <c r="G3" s="37" t="s">
        <v>63</v>
      </c>
      <c r="H3" s="38" t="s">
        <v>64</v>
      </c>
      <c r="I3" s="37" t="s">
        <v>65</v>
      </c>
    </row>
    <row r="4" spans="1:9" ht="13.5">
      <c r="A4" s="39" t="s">
        <v>104</v>
      </c>
      <c r="B4" s="40">
        <v>3.912</v>
      </c>
      <c r="C4" s="41">
        <v>8.663</v>
      </c>
      <c r="D4" s="41">
        <v>3.175</v>
      </c>
      <c r="E4" s="41">
        <v>5.488</v>
      </c>
      <c r="F4" s="42">
        <v>80.1</v>
      </c>
      <c r="G4" s="42">
        <v>95.4</v>
      </c>
      <c r="H4" s="90">
        <v>48.7</v>
      </c>
      <c r="I4" s="85">
        <v>93.6</v>
      </c>
    </row>
    <row r="5" spans="1:9" ht="13.5">
      <c r="A5" s="39" t="s">
        <v>105</v>
      </c>
      <c r="B5" s="40">
        <v>3.935</v>
      </c>
      <c r="C5" s="41">
        <v>8.688</v>
      </c>
      <c r="D5" s="41">
        <v>3.195</v>
      </c>
      <c r="E5" s="41">
        <v>5.493</v>
      </c>
      <c r="F5" s="42">
        <v>85</v>
      </c>
      <c r="G5" s="42">
        <v>96.5</v>
      </c>
      <c r="H5" s="85">
        <v>51.3</v>
      </c>
      <c r="I5" s="85">
        <v>94.6</v>
      </c>
    </row>
    <row r="6" spans="1:9" ht="13.5">
      <c r="A6" s="39" t="s">
        <v>106</v>
      </c>
      <c r="B6" s="40">
        <v>3.931</v>
      </c>
      <c r="C6" s="41">
        <v>8.736</v>
      </c>
      <c r="D6" s="41">
        <v>3.201</v>
      </c>
      <c r="E6" s="41">
        <v>5.536</v>
      </c>
      <c r="F6" s="42">
        <v>88.9</v>
      </c>
      <c r="G6" s="42">
        <v>97.1</v>
      </c>
      <c r="H6" s="85">
        <v>40.7</v>
      </c>
      <c r="I6" s="85">
        <v>91.6</v>
      </c>
    </row>
    <row r="7" spans="1:9" ht="13.5">
      <c r="A7" s="39" t="s">
        <v>107</v>
      </c>
      <c r="B7" s="40">
        <v>3.946</v>
      </c>
      <c r="C7" s="41">
        <v>8.739</v>
      </c>
      <c r="D7" s="41">
        <v>3.199</v>
      </c>
      <c r="E7" s="41">
        <v>5.54</v>
      </c>
      <c r="F7" s="42">
        <v>87.6</v>
      </c>
      <c r="G7" s="42">
        <v>96.7</v>
      </c>
      <c r="H7" s="85">
        <v>36.3</v>
      </c>
      <c r="I7" s="85">
        <v>86.5</v>
      </c>
    </row>
    <row r="8" spans="1:9" ht="13.5">
      <c r="A8" s="39" t="s">
        <v>108</v>
      </c>
      <c r="B8" s="40">
        <v>3.987</v>
      </c>
      <c r="C8" s="41">
        <v>8.737</v>
      </c>
      <c r="D8" s="41">
        <v>3.221</v>
      </c>
      <c r="E8" s="41">
        <v>5.517</v>
      </c>
      <c r="F8" s="42">
        <v>90.8</v>
      </c>
      <c r="G8" s="42">
        <v>97.2</v>
      </c>
      <c r="H8" s="85">
        <v>31.6</v>
      </c>
      <c r="I8" s="85">
        <v>82.9</v>
      </c>
    </row>
    <row r="9" spans="1:9" ht="13.5">
      <c r="A9" s="39" t="s">
        <v>109</v>
      </c>
      <c r="B9" s="40">
        <v>3.994</v>
      </c>
      <c r="C9" s="41">
        <v>8.722</v>
      </c>
      <c r="D9" s="41">
        <v>3.221</v>
      </c>
      <c r="E9" s="41">
        <v>5.501</v>
      </c>
      <c r="F9" s="43">
        <v>94.7</v>
      </c>
      <c r="G9" s="42">
        <v>98.8</v>
      </c>
      <c r="H9" s="85">
        <v>29.6</v>
      </c>
      <c r="I9" s="85">
        <v>82.3</v>
      </c>
    </row>
    <row r="10" spans="1:9" ht="13.5">
      <c r="A10" s="39" t="s">
        <v>110</v>
      </c>
      <c r="B10" s="40">
        <v>4.051</v>
      </c>
      <c r="C10" s="41">
        <v>8.757</v>
      </c>
      <c r="D10" s="41">
        <v>3.262</v>
      </c>
      <c r="E10" s="41">
        <v>5.495</v>
      </c>
      <c r="F10" s="42">
        <v>96.2</v>
      </c>
      <c r="G10" s="42">
        <v>99.2</v>
      </c>
      <c r="H10" s="85">
        <v>27.2</v>
      </c>
      <c r="I10" s="85">
        <v>81.2</v>
      </c>
    </row>
    <row r="11" spans="1:9" ht="13.5">
      <c r="A11" s="44" t="s">
        <v>111</v>
      </c>
      <c r="B11" s="45">
        <v>4.05</v>
      </c>
      <c r="C11" s="46">
        <v>8.743</v>
      </c>
      <c r="D11" s="46">
        <v>3.273</v>
      </c>
      <c r="E11" s="46">
        <v>5.47</v>
      </c>
      <c r="F11" s="47">
        <v>97.4</v>
      </c>
      <c r="G11" s="47">
        <v>99.4</v>
      </c>
      <c r="H11" s="85">
        <v>36.3</v>
      </c>
      <c r="I11" s="86">
        <v>88.5</v>
      </c>
    </row>
    <row r="12" spans="1:9" ht="13.5">
      <c r="A12" s="48" t="s">
        <v>112</v>
      </c>
      <c r="B12" s="49">
        <v>4.032</v>
      </c>
      <c r="C12" s="49">
        <v>8.746</v>
      </c>
      <c r="D12" s="49">
        <v>3.254</v>
      </c>
      <c r="E12" s="49">
        <v>5.492</v>
      </c>
      <c r="F12" s="50">
        <v>97.9</v>
      </c>
      <c r="G12" s="50">
        <v>99.5</v>
      </c>
      <c r="H12" s="85">
        <v>48.4</v>
      </c>
      <c r="I12" s="87">
        <v>94</v>
      </c>
    </row>
    <row r="13" spans="1:9" ht="13.5">
      <c r="A13" s="39" t="s">
        <v>113</v>
      </c>
      <c r="B13" s="42">
        <v>4.02</v>
      </c>
      <c r="C13" s="42">
        <v>8.77</v>
      </c>
      <c r="D13" s="42">
        <v>3.292</v>
      </c>
      <c r="E13" s="42">
        <v>5.478</v>
      </c>
      <c r="F13" s="42">
        <v>98.5</v>
      </c>
      <c r="G13" s="42">
        <v>99.6</v>
      </c>
      <c r="H13" s="85">
        <v>62.4</v>
      </c>
      <c r="I13" s="85">
        <v>97.7</v>
      </c>
    </row>
    <row r="14" spans="1:9" ht="13.5">
      <c r="A14" s="48" t="s">
        <v>114</v>
      </c>
      <c r="B14" s="50">
        <v>4.013</v>
      </c>
      <c r="C14" s="50">
        <v>8.739</v>
      </c>
      <c r="D14" s="50">
        <v>3.272</v>
      </c>
      <c r="E14" s="50">
        <v>5.466</v>
      </c>
      <c r="F14" s="50">
        <v>98.7</v>
      </c>
      <c r="G14" s="50">
        <v>99.7</v>
      </c>
      <c r="H14" s="85">
        <v>70.3</v>
      </c>
      <c r="I14" s="87">
        <v>98.8</v>
      </c>
    </row>
    <row r="15" spans="1:9" ht="13.5">
      <c r="A15" s="48" t="s">
        <v>115</v>
      </c>
      <c r="B15" s="49">
        <v>4.008</v>
      </c>
      <c r="C15" s="50">
        <v>8.718</v>
      </c>
      <c r="D15" s="50">
        <v>3.267</v>
      </c>
      <c r="E15" s="49">
        <v>5.45</v>
      </c>
      <c r="F15" s="50">
        <v>98.9</v>
      </c>
      <c r="G15" s="50">
        <v>99.7</v>
      </c>
      <c r="H15" s="86">
        <v>70.3</v>
      </c>
      <c r="I15" s="87">
        <v>98.9</v>
      </c>
    </row>
    <row r="16" spans="1:9" ht="13.5">
      <c r="A16" s="39" t="s">
        <v>116</v>
      </c>
      <c r="B16" s="51">
        <v>4</v>
      </c>
      <c r="C16" s="52">
        <v>8.725</v>
      </c>
      <c r="D16" s="53">
        <v>3.273</v>
      </c>
      <c r="E16" s="53">
        <v>5.452</v>
      </c>
      <c r="F16" s="52">
        <v>98.9</v>
      </c>
      <c r="G16" s="53">
        <v>99.7</v>
      </c>
      <c r="H16" s="88">
        <v>72.2</v>
      </c>
      <c r="I16" s="88">
        <v>99.1</v>
      </c>
    </row>
    <row r="17" spans="1:9" ht="13.5">
      <c r="A17" s="44" t="s">
        <v>117</v>
      </c>
      <c r="B17" s="54">
        <v>3.99</v>
      </c>
      <c r="C17" s="54">
        <v>8.744</v>
      </c>
      <c r="D17" s="47">
        <v>3.272</v>
      </c>
      <c r="E17" s="47">
        <v>5.472</v>
      </c>
      <c r="F17" s="55">
        <v>98.8</v>
      </c>
      <c r="G17" s="47">
        <v>99.8</v>
      </c>
      <c r="H17" s="89">
        <v>72.2</v>
      </c>
      <c r="I17" s="89">
        <v>98.9</v>
      </c>
    </row>
    <row r="18" spans="1:9" ht="13.5">
      <c r="A18" s="39" t="s">
        <v>118</v>
      </c>
      <c r="B18" s="42">
        <v>3.936</v>
      </c>
      <c r="C18" s="41">
        <v>8.738</v>
      </c>
      <c r="D18" s="42">
        <v>3.256</v>
      </c>
      <c r="E18" s="41">
        <v>5.482</v>
      </c>
      <c r="F18" s="42">
        <v>98.7</v>
      </c>
      <c r="G18" s="42">
        <v>99.7</v>
      </c>
      <c r="H18" s="85">
        <v>68</v>
      </c>
      <c r="I18" s="85">
        <v>98.3</v>
      </c>
    </row>
    <row r="19" spans="1:9" ht="13.5">
      <c r="A19" s="39" t="s">
        <v>119</v>
      </c>
      <c r="B19" s="42"/>
      <c r="C19" s="41"/>
      <c r="D19" s="42"/>
      <c r="E19" s="41"/>
      <c r="F19" s="42"/>
      <c r="G19" s="42"/>
      <c r="H19" s="85">
        <v>67.9</v>
      </c>
      <c r="I19" s="85">
        <v>98.5</v>
      </c>
    </row>
    <row r="20" spans="1:9" ht="13.5">
      <c r="A20" s="39" t="s">
        <v>120</v>
      </c>
      <c r="B20" s="41"/>
      <c r="C20" s="41"/>
      <c r="D20" s="42"/>
      <c r="E20" s="41"/>
      <c r="F20" s="42"/>
      <c r="G20" s="52"/>
      <c r="H20" s="85">
        <v>64.5</v>
      </c>
      <c r="I20" s="85">
        <v>98</v>
      </c>
    </row>
    <row r="21" spans="1:9" ht="13.5">
      <c r="A21" s="39" t="s">
        <v>122</v>
      </c>
      <c r="B21" s="41"/>
      <c r="C21" s="41"/>
      <c r="D21" s="42"/>
      <c r="E21" s="41"/>
      <c r="F21" s="42"/>
      <c r="G21" s="52"/>
      <c r="H21" s="85">
        <v>64.7</v>
      </c>
      <c r="I21" s="85">
        <v>98.4</v>
      </c>
    </row>
    <row r="22" spans="1:9" ht="13.5">
      <c r="A22" s="39" t="s">
        <v>124</v>
      </c>
      <c r="B22" s="41"/>
      <c r="C22" s="41"/>
      <c r="D22" s="42"/>
      <c r="E22" s="41"/>
      <c r="F22" s="42"/>
      <c r="G22" s="52"/>
      <c r="H22" s="85">
        <v>68.9</v>
      </c>
      <c r="I22" s="85">
        <v>98.7</v>
      </c>
    </row>
    <row r="23" spans="1:9" ht="14.25" thickBot="1">
      <c r="A23" s="56" t="s">
        <v>129</v>
      </c>
      <c r="B23" s="57"/>
      <c r="C23" s="57"/>
      <c r="D23" s="58"/>
      <c r="E23" s="57"/>
      <c r="F23" s="58"/>
      <c r="G23" s="59"/>
      <c r="H23" s="84">
        <v>69.2</v>
      </c>
      <c r="I23" s="84">
        <v>98.8</v>
      </c>
    </row>
    <row r="24" spans="1:9" ht="14.25" thickBot="1">
      <c r="A24" s="56" t="s">
        <v>130</v>
      </c>
      <c r="B24" s="57"/>
      <c r="C24" s="57"/>
      <c r="D24" s="58"/>
      <c r="E24" s="57"/>
      <c r="F24" s="58"/>
      <c r="G24" s="59"/>
      <c r="H24" s="84">
        <v>68.62249723754049</v>
      </c>
      <c r="I24" s="84">
        <v>98.50066519761333</v>
      </c>
    </row>
    <row r="25" spans="1:9" ht="13.5">
      <c r="A25" s="60"/>
      <c r="B25" s="46"/>
      <c r="C25" s="46"/>
      <c r="D25" s="47"/>
      <c r="E25" s="46"/>
      <c r="F25" s="47"/>
      <c r="G25" s="55"/>
      <c r="H25" s="47"/>
      <c r="I25" s="47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8" t="s">
        <v>69</v>
      </c>
      <c r="B1" s="118"/>
      <c r="C1" s="118"/>
      <c r="D1" s="118"/>
      <c r="F1" s="118" t="s">
        <v>68</v>
      </c>
      <c r="G1" s="118"/>
      <c r="H1" s="118"/>
      <c r="I1" s="118"/>
      <c r="J1" s="118"/>
      <c r="K1" s="118"/>
      <c r="L1" s="118"/>
    </row>
    <row r="2" spans="2:12" ht="27" customHeight="1">
      <c r="B2" s="119" t="s">
        <v>97</v>
      </c>
      <c r="C2" s="119"/>
      <c r="D2" s="61" t="s">
        <v>70</v>
      </c>
      <c r="F2" s="65"/>
      <c r="G2" s="117" t="s">
        <v>97</v>
      </c>
      <c r="H2" s="117"/>
      <c r="I2" s="66" t="s">
        <v>70</v>
      </c>
      <c r="J2" s="116" t="s">
        <v>98</v>
      </c>
      <c r="K2" s="117"/>
      <c r="L2" s="66" t="s">
        <v>70</v>
      </c>
    </row>
    <row r="3" spans="1:12" ht="13.5">
      <c r="A3" s="62" t="s">
        <v>71</v>
      </c>
      <c r="B3">
        <v>99.39478931559101</v>
      </c>
      <c r="C3" s="63">
        <f>ROUND(B3,1)</f>
        <v>99.4</v>
      </c>
      <c r="D3" s="64">
        <f>RANK(C3,$C$3:$C$14)</f>
        <v>1</v>
      </c>
      <c r="F3" s="67" t="s">
        <v>83</v>
      </c>
      <c r="G3" s="68">
        <v>97.19570863021107</v>
      </c>
      <c r="H3" s="69">
        <f>ROUND(G3,1)</f>
        <v>97.2</v>
      </c>
      <c r="I3" s="70">
        <f>RANK(H3,$H$3:$H$16)</f>
        <v>11</v>
      </c>
      <c r="J3" s="75">
        <v>65.43934844328392</v>
      </c>
      <c r="K3" s="69">
        <f>ROUND(J3,1)</f>
        <v>65.4</v>
      </c>
      <c r="L3" s="70">
        <f>RANK(K3,$K$3:$K$16)</f>
        <v>5</v>
      </c>
    </row>
    <row r="4" spans="1:12" ht="13.5">
      <c r="A4" s="62" t="s">
        <v>72</v>
      </c>
      <c r="B4">
        <v>99.21150846561167</v>
      </c>
      <c r="C4" s="63">
        <f aca="true" t="shared" si="0" ref="C4:C14">ROUND(B4,1)</f>
        <v>99.2</v>
      </c>
      <c r="D4" s="64">
        <f aca="true" t="shared" si="1" ref="D4:D14">RANK(C4,$C$3:$C$14)</f>
        <v>3</v>
      </c>
      <c r="F4" s="67" t="s">
        <v>84</v>
      </c>
      <c r="G4" s="68">
        <v>95.3082424882459</v>
      </c>
      <c r="H4" s="69">
        <f aca="true" t="shared" si="2" ref="H4:H16">ROUND(G4,1)</f>
        <v>95.3</v>
      </c>
      <c r="I4" s="70">
        <f aca="true" t="shared" si="3" ref="I4:I16">RANK(H4,$H$3:$H$16)</f>
        <v>12</v>
      </c>
      <c r="J4" s="75">
        <v>42.04644839710369</v>
      </c>
      <c r="K4" s="69">
        <f aca="true" t="shared" si="4" ref="K4:K16">ROUND(J4,1)</f>
        <v>42</v>
      </c>
      <c r="L4" s="70">
        <f aca="true" t="shared" si="5" ref="L4:L16">RANK(K4,$K$3:$K$16)</f>
        <v>12</v>
      </c>
    </row>
    <row r="5" spans="1:12" ht="13.5">
      <c r="A5" s="62" t="s">
        <v>73</v>
      </c>
      <c r="B5">
        <v>99.14459644522033</v>
      </c>
      <c r="C5" s="63">
        <f t="shared" si="0"/>
        <v>99.1</v>
      </c>
      <c r="D5" s="64">
        <f t="shared" si="1"/>
        <v>4</v>
      </c>
      <c r="F5" s="67" t="s">
        <v>85</v>
      </c>
      <c r="G5" s="68">
        <v>97.688973043486</v>
      </c>
      <c r="H5" s="69">
        <f t="shared" si="2"/>
        <v>97.7</v>
      </c>
      <c r="I5" s="70">
        <f t="shared" si="3"/>
        <v>8</v>
      </c>
      <c r="J5" s="75">
        <v>48.542704986712074</v>
      </c>
      <c r="K5" s="69">
        <f t="shared" si="4"/>
        <v>48.5</v>
      </c>
      <c r="L5" s="70">
        <f t="shared" si="5"/>
        <v>11</v>
      </c>
    </row>
    <row r="6" spans="1:12" ht="13.5">
      <c r="A6" s="62" t="s">
        <v>74</v>
      </c>
      <c r="B6">
        <v>97.14965699754079</v>
      </c>
      <c r="C6" s="63">
        <f t="shared" si="0"/>
        <v>97.1</v>
      </c>
      <c r="D6" s="64">
        <f t="shared" si="1"/>
        <v>10</v>
      </c>
      <c r="F6" s="67" t="s">
        <v>86</v>
      </c>
      <c r="G6" s="68">
        <v>94.19426498160952</v>
      </c>
      <c r="H6" s="69">
        <f t="shared" si="2"/>
        <v>94.2</v>
      </c>
      <c r="I6" s="70">
        <f t="shared" si="3"/>
        <v>13</v>
      </c>
      <c r="J6" s="75">
        <v>36.350368300813386</v>
      </c>
      <c r="K6" s="69">
        <f t="shared" si="4"/>
        <v>36.4</v>
      </c>
      <c r="L6" s="70">
        <f t="shared" si="5"/>
        <v>13</v>
      </c>
    </row>
    <row r="7" spans="1:12" ht="13.5">
      <c r="A7" s="62" t="s">
        <v>75</v>
      </c>
      <c r="B7">
        <v>95.17249195554254</v>
      </c>
      <c r="C7" s="63">
        <f t="shared" si="0"/>
        <v>95.2</v>
      </c>
      <c r="D7" s="64">
        <f t="shared" si="1"/>
        <v>12</v>
      </c>
      <c r="F7" s="67" t="s">
        <v>87</v>
      </c>
      <c r="G7" s="68">
        <v>99.2858081617466</v>
      </c>
      <c r="H7" s="69">
        <f t="shared" si="2"/>
        <v>99.3</v>
      </c>
      <c r="I7" s="70">
        <f t="shared" si="3"/>
        <v>1</v>
      </c>
      <c r="J7" s="75">
        <v>66.00157314701359</v>
      </c>
      <c r="K7" s="69">
        <f t="shared" si="4"/>
        <v>66</v>
      </c>
      <c r="L7" s="70">
        <f t="shared" si="5"/>
        <v>4</v>
      </c>
    </row>
    <row r="8" spans="1:12" ht="13.5">
      <c r="A8" s="62" t="s">
        <v>76</v>
      </c>
      <c r="B8">
        <v>96.22848152954069</v>
      </c>
      <c r="C8" s="63">
        <f t="shared" si="0"/>
        <v>96.2</v>
      </c>
      <c r="D8" s="64">
        <f t="shared" si="1"/>
        <v>11</v>
      </c>
      <c r="F8" s="67" t="s">
        <v>88</v>
      </c>
      <c r="G8" s="68">
        <v>97.26803516695107</v>
      </c>
      <c r="H8" s="69">
        <f t="shared" si="2"/>
        <v>97.3</v>
      </c>
      <c r="I8" s="70">
        <f t="shared" si="3"/>
        <v>10</v>
      </c>
      <c r="J8" s="75">
        <v>55.62688612273094</v>
      </c>
      <c r="K8" s="69">
        <f t="shared" si="4"/>
        <v>55.6</v>
      </c>
      <c r="L8" s="70">
        <f t="shared" si="5"/>
        <v>10</v>
      </c>
    </row>
    <row r="9" spans="1:12" ht="13.5">
      <c r="A9" s="62" t="s">
        <v>77</v>
      </c>
      <c r="B9">
        <v>98.31908105133475</v>
      </c>
      <c r="C9" s="63">
        <f t="shared" si="0"/>
        <v>98.3</v>
      </c>
      <c r="D9" s="64">
        <f t="shared" si="1"/>
        <v>9</v>
      </c>
      <c r="F9" s="67" t="s">
        <v>89</v>
      </c>
      <c r="G9" s="68">
        <v>99.03487287075909</v>
      </c>
      <c r="H9" s="69">
        <f t="shared" si="2"/>
        <v>99</v>
      </c>
      <c r="I9" s="70">
        <f t="shared" si="3"/>
        <v>4</v>
      </c>
      <c r="J9" s="75">
        <v>58.70755910928492</v>
      </c>
      <c r="K9" s="69">
        <f t="shared" si="4"/>
        <v>58.7</v>
      </c>
      <c r="L9" s="70">
        <f t="shared" si="5"/>
        <v>8</v>
      </c>
    </row>
    <row r="10" spans="1:12" ht="13.5">
      <c r="A10" s="62" t="s">
        <v>78</v>
      </c>
      <c r="B10">
        <v>99.01495502866813</v>
      </c>
      <c r="C10" s="63">
        <f t="shared" si="0"/>
        <v>99</v>
      </c>
      <c r="D10" s="64">
        <f t="shared" si="1"/>
        <v>6</v>
      </c>
      <c r="F10" s="67" t="s">
        <v>90</v>
      </c>
      <c r="G10" s="68">
        <v>98.83199517003727</v>
      </c>
      <c r="H10" s="69">
        <f t="shared" si="2"/>
        <v>98.8</v>
      </c>
      <c r="I10" s="70">
        <f t="shared" si="3"/>
        <v>6</v>
      </c>
      <c r="J10" s="75">
        <v>63.06960002060461</v>
      </c>
      <c r="K10" s="69">
        <f t="shared" si="4"/>
        <v>63.1</v>
      </c>
      <c r="L10" s="70">
        <f t="shared" si="5"/>
        <v>6</v>
      </c>
    </row>
    <row r="11" spans="1:12" ht="13.5">
      <c r="A11" s="62" t="s">
        <v>79</v>
      </c>
      <c r="B11">
        <v>99.26004226082053</v>
      </c>
      <c r="C11" s="63">
        <f t="shared" si="0"/>
        <v>99.3</v>
      </c>
      <c r="D11" s="64">
        <f t="shared" si="1"/>
        <v>2</v>
      </c>
      <c r="F11" s="67" t="s">
        <v>91</v>
      </c>
      <c r="G11" s="68">
        <v>98.92983276904167</v>
      </c>
      <c r="H11" s="69">
        <f t="shared" si="2"/>
        <v>98.9</v>
      </c>
      <c r="I11" s="70">
        <f t="shared" si="3"/>
        <v>5</v>
      </c>
      <c r="J11" s="75">
        <v>73.9992048284176</v>
      </c>
      <c r="K11" s="69">
        <f t="shared" si="4"/>
        <v>74</v>
      </c>
      <c r="L11" s="70">
        <f t="shared" si="5"/>
        <v>3</v>
      </c>
    </row>
    <row r="12" spans="1:12" ht="13.5">
      <c r="A12" s="62" t="s">
        <v>80</v>
      </c>
      <c r="B12">
        <v>99.0336940584258</v>
      </c>
      <c r="C12" s="63">
        <f t="shared" si="0"/>
        <v>99</v>
      </c>
      <c r="D12" s="64">
        <f t="shared" si="1"/>
        <v>6</v>
      </c>
      <c r="F12" s="67" t="s">
        <v>92</v>
      </c>
      <c r="G12" s="68">
        <v>99.3348830065414</v>
      </c>
      <c r="H12" s="69">
        <f t="shared" si="2"/>
        <v>99.3</v>
      </c>
      <c r="I12" s="70">
        <f t="shared" si="3"/>
        <v>1</v>
      </c>
      <c r="J12" s="75">
        <v>78.82560908554373</v>
      </c>
      <c r="K12" s="69">
        <f t="shared" si="4"/>
        <v>78.8</v>
      </c>
      <c r="L12" s="70">
        <f t="shared" si="5"/>
        <v>1</v>
      </c>
    </row>
    <row r="13" spans="1:12" ht="13.5">
      <c r="A13" s="62" t="s">
        <v>81</v>
      </c>
      <c r="B13">
        <v>99.05265346182478</v>
      </c>
      <c r="C13" s="63">
        <f t="shared" si="0"/>
        <v>99.1</v>
      </c>
      <c r="D13" s="64">
        <f t="shared" si="1"/>
        <v>4</v>
      </c>
      <c r="F13" s="67" t="s">
        <v>93</v>
      </c>
      <c r="G13" s="68">
        <v>99.33624421335435</v>
      </c>
      <c r="H13" s="69">
        <f t="shared" si="2"/>
        <v>99.3</v>
      </c>
      <c r="I13" s="70">
        <f t="shared" si="3"/>
        <v>1</v>
      </c>
      <c r="J13" s="75">
        <v>77.04338278503792</v>
      </c>
      <c r="K13" s="69">
        <f t="shared" si="4"/>
        <v>77</v>
      </c>
      <c r="L13" s="70">
        <f t="shared" si="5"/>
        <v>2</v>
      </c>
    </row>
    <row r="14" spans="1:12" ht="13.5">
      <c r="A14" s="62" t="s">
        <v>82</v>
      </c>
      <c r="B14">
        <v>98.91420884825177</v>
      </c>
      <c r="C14" s="63">
        <f t="shared" si="0"/>
        <v>98.9</v>
      </c>
      <c r="D14" s="64">
        <f t="shared" si="1"/>
        <v>8</v>
      </c>
      <c r="F14" s="67" t="s">
        <v>94</v>
      </c>
      <c r="G14" s="68">
        <v>97.60229439678479</v>
      </c>
      <c r="H14" s="69">
        <f t="shared" si="2"/>
        <v>97.6</v>
      </c>
      <c r="I14" s="70">
        <f t="shared" si="3"/>
        <v>9</v>
      </c>
      <c r="J14" s="75">
        <v>59.71191289736064</v>
      </c>
      <c r="K14" s="69">
        <f t="shared" si="4"/>
        <v>59.7</v>
      </c>
      <c r="L14" s="70">
        <f t="shared" si="5"/>
        <v>7</v>
      </c>
    </row>
    <row r="15" spans="6:12" ht="13.5">
      <c r="F15" s="67" t="s">
        <v>95</v>
      </c>
      <c r="G15" s="68">
        <v>97.9541604460933</v>
      </c>
      <c r="H15" s="69">
        <f t="shared" si="2"/>
        <v>98</v>
      </c>
      <c r="I15" s="70">
        <f t="shared" si="3"/>
        <v>7</v>
      </c>
      <c r="J15" s="75">
        <v>58.07543077087808</v>
      </c>
      <c r="K15" s="69">
        <f t="shared" si="4"/>
        <v>58.1</v>
      </c>
      <c r="L15" s="70">
        <f t="shared" si="5"/>
        <v>9</v>
      </c>
    </row>
    <row r="16" spans="6:12" ht="13.5">
      <c r="F16" s="71" t="s">
        <v>96</v>
      </c>
      <c r="G16" s="72">
        <v>88.38144356710855</v>
      </c>
      <c r="H16" s="73">
        <f t="shared" si="2"/>
        <v>88.4</v>
      </c>
      <c r="I16" s="74">
        <f t="shared" si="3"/>
        <v>14</v>
      </c>
      <c r="J16" s="76">
        <v>22.201176831129526</v>
      </c>
      <c r="K16" s="73">
        <f t="shared" si="4"/>
        <v>22.2</v>
      </c>
      <c r="L16" s="74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2017-08-22T05:54:38Z</cp:lastPrinted>
  <dcterms:created xsi:type="dcterms:W3CDTF">1999-07-04T23:53:33Z</dcterms:created>
  <dcterms:modified xsi:type="dcterms:W3CDTF">2017-08-22T05:54:56Z</dcterms:modified>
  <cp:category/>
  <cp:version/>
  <cp:contentType/>
  <cp:contentStatus/>
</cp:coreProperties>
</file>