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85" yWindow="65521" windowWidth="11355" windowHeight="10710" activeTab="0"/>
  </bookViews>
  <sheets>
    <sheet name="表6" sheetId="1" r:id="rId1"/>
  </sheets>
  <definedNames>
    <definedName name="_xlnm.Print_Area" localSheetId="0">'表6'!$A$1:$AK$84</definedName>
  </definedNames>
  <calcPr fullCalcOnLoad="1"/>
</workbook>
</file>

<file path=xl/sharedStrings.xml><?xml version="1.0" encoding="utf-8"?>
<sst xmlns="http://schemas.openxmlformats.org/spreadsheetml/2006/main" count="355" uniqueCount="51">
  <si>
    <t>区分</t>
  </si>
  <si>
    <t>合計</t>
  </si>
  <si>
    <t>％</t>
  </si>
  <si>
    <t>≦1.4</t>
  </si>
  <si>
    <t>～3.4</t>
  </si>
  <si>
    <t>～5.4</t>
  </si>
  <si>
    <t>～10.4</t>
  </si>
  <si>
    <t>～20.4</t>
  </si>
  <si>
    <t>20.5≦</t>
  </si>
  <si>
    <t>≦3.4</t>
  </si>
  <si>
    <t>≦10.4</t>
  </si>
  <si>
    <t xml:space="preserve"> </t>
  </si>
  <si>
    <t>平  均</t>
  </si>
  <si>
    <t xml:space="preserve"> </t>
  </si>
  <si>
    <t>（単位：万／mℓ）</t>
  </si>
  <si>
    <t>石　狩</t>
  </si>
  <si>
    <t>参　考（前年度実績及び対比）</t>
  </si>
  <si>
    <t>平  均（４月～３月）</t>
  </si>
  <si>
    <t>４　月</t>
  </si>
  <si>
    <t>５　月</t>
  </si>
  <si>
    <t>６　月</t>
  </si>
  <si>
    <t>７　月</t>
  </si>
  <si>
    <t>空　知</t>
  </si>
  <si>
    <t>上　川</t>
  </si>
  <si>
    <t>後　志</t>
  </si>
  <si>
    <t>桧　山</t>
  </si>
  <si>
    <t>渡　島</t>
  </si>
  <si>
    <t>胆　振</t>
  </si>
  <si>
    <t>日　高</t>
  </si>
  <si>
    <t>十　勝</t>
  </si>
  <si>
    <t>釧　路</t>
  </si>
  <si>
    <t>根　室</t>
  </si>
  <si>
    <t>網　走</t>
  </si>
  <si>
    <t>宗　谷</t>
  </si>
  <si>
    <t>留　萌</t>
  </si>
  <si>
    <t>　　　　　％</t>
  </si>
  <si>
    <t>　　　　％</t>
  </si>
  <si>
    <t>８月</t>
  </si>
  <si>
    <t>９　月</t>
  </si>
  <si>
    <t>１０　月</t>
  </si>
  <si>
    <t>１１　月</t>
  </si>
  <si>
    <t>１２　月</t>
  </si>
  <si>
    <t>１　月</t>
  </si>
  <si>
    <t>２　月</t>
  </si>
  <si>
    <t>３　月</t>
  </si>
  <si>
    <t>地区</t>
  </si>
  <si>
    <t>表６  地区別合乳細菌数検査成績内訳</t>
  </si>
  <si>
    <t>27年度平均</t>
  </si>
  <si>
    <t>27年度平均</t>
  </si>
  <si>
    <t>28年度平均</t>
  </si>
  <si>
    <t>28年度平均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</si>
</sst>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_ "/>
    <numFmt numFmtId="186" formatCode="0.0000E+00;\d"/>
    <numFmt numFmtId="187" formatCode="0.0000E+00;\?"/>
    <numFmt numFmtId="188" formatCode="0.000E+00;\?"/>
    <numFmt numFmtId="189" formatCode="0.00E+00;\?"/>
    <numFmt numFmtId="190" formatCode="0.0E+00;\?"/>
    <numFmt numFmtId="191" formatCode="0E+00;\?"/>
    <numFmt numFmtId="192" formatCode="0_);[Red]\(0\)"/>
    <numFmt numFmtId="193" formatCode="0.0_);[Red]\(0.0\)"/>
    <numFmt numFmtId="194" formatCode="0_);\(0\)"/>
    <numFmt numFmtId="195" formatCode="0.0_);\(0.0\)"/>
    <numFmt numFmtId="196" formatCode="0.00_);\(0.00\)"/>
    <numFmt numFmtId="197" formatCode="0.000_);\(0.000\)"/>
    <numFmt numFmtId="198" formatCode="0.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_);[Red]\(#,##0\)"/>
    <numFmt numFmtId="204" formatCode="#,##0.0_);[Red]\(#,##0.0\)"/>
    <numFmt numFmtId="205" formatCode="#,##0_ "/>
    <numFmt numFmtId="206" formatCode="0_ "/>
    <numFmt numFmtId="207" formatCode="#,##0.0_ ;[Red]\-#,##0.0\ "/>
    <numFmt numFmtId="208" formatCode="0.0E+00"/>
    <numFmt numFmtId="209" formatCode="\(\-***.*)"/>
    <numFmt numFmtId="210" formatCode="\(0\);\(\-0\)"/>
    <numFmt numFmtId="211" formatCode="\(0.0\);\(\-0.0\)"/>
    <numFmt numFmtId="212" formatCode="\(\ \ 0.0\);\(\ \ \-0.0\)"/>
    <numFmt numFmtId="213" formatCode="\(\ \ 0.0\);\(\-0.0\)"/>
    <numFmt numFmtId="214" formatCode="\(\ \ 0.00\);\(\-0.00\)"/>
    <numFmt numFmtId="215" formatCode="\(\ 0.0\);\(\-0.0\)"/>
  </numFmts>
  <fonts count="49">
    <font>
      <sz val="11"/>
      <name val="HG丸ｺﾞｼｯｸM-PRO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11"/>
      <name val="ＭＳ 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193" fontId="12" fillId="0" borderId="10" xfId="61" applyNumberFormat="1" applyFont="1" applyFill="1" applyBorder="1" applyAlignment="1">
      <alignment horizontal="center" vertical="center"/>
      <protection/>
    </xf>
    <xf numFmtId="177" fontId="12" fillId="0" borderId="0" xfId="61" applyNumberFormat="1" applyFont="1" applyFill="1" applyBorder="1" applyAlignment="1">
      <alignment horizontal="center" vertical="center"/>
      <protection/>
    </xf>
    <xf numFmtId="193" fontId="12" fillId="0" borderId="11" xfId="61" applyNumberFormat="1" applyFont="1" applyFill="1" applyBorder="1" applyAlignment="1">
      <alignment horizontal="center" vertical="center"/>
      <protection/>
    </xf>
    <xf numFmtId="177" fontId="12" fillId="0" borderId="12" xfId="61" applyNumberFormat="1" applyFont="1" applyFill="1" applyBorder="1" applyAlignment="1">
      <alignment horizontal="center" vertical="center"/>
      <protection/>
    </xf>
    <xf numFmtId="193" fontId="12" fillId="0" borderId="13" xfId="61" applyNumberFormat="1" applyFont="1" applyFill="1" applyBorder="1" applyAlignment="1">
      <alignment horizontal="center" vertical="center"/>
      <protection/>
    </xf>
    <xf numFmtId="177" fontId="12" fillId="0" borderId="14" xfId="61" applyNumberFormat="1" applyFont="1" applyFill="1" applyBorder="1" applyAlignment="1">
      <alignment horizontal="center" vertical="center"/>
      <protection/>
    </xf>
    <xf numFmtId="193" fontId="12" fillId="0" borderId="0" xfId="61" applyNumberFormat="1" applyFont="1" applyFill="1" applyBorder="1" applyAlignment="1">
      <alignment horizontal="right" vertical="center"/>
      <protection/>
    </xf>
    <xf numFmtId="193" fontId="12" fillId="0" borderId="12" xfId="61" applyNumberFormat="1" applyFont="1" applyFill="1" applyBorder="1" applyAlignment="1">
      <alignment horizontal="right" vertical="center"/>
      <protection/>
    </xf>
    <xf numFmtId="193" fontId="12" fillId="0" borderId="14" xfId="61" applyNumberFormat="1" applyFont="1" applyFill="1" applyBorder="1" applyAlignment="1">
      <alignment horizontal="right" vertical="center"/>
      <protection/>
    </xf>
    <xf numFmtId="177" fontId="12" fillId="0" borderId="0" xfId="61" applyNumberFormat="1" applyFont="1" applyFill="1" applyBorder="1" applyAlignment="1">
      <alignment horizontal="right" vertical="center"/>
      <protection/>
    </xf>
    <xf numFmtId="177" fontId="12" fillId="0" borderId="12" xfId="61" applyNumberFormat="1" applyFont="1" applyFill="1" applyBorder="1" applyAlignment="1">
      <alignment horizontal="right" vertical="center"/>
      <protection/>
    </xf>
    <xf numFmtId="177" fontId="12" fillId="0" borderId="14" xfId="61" applyNumberFormat="1" applyFont="1" applyFill="1" applyBorder="1" applyAlignment="1">
      <alignment horizontal="right" vertical="center"/>
      <protection/>
    </xf>
    <xf numFmtId="0" fontId="9" fillId="0" borderId="15" xfId="61" applyFont="1" applyFill="1" applyBorder="1" applyAlignment="1">
      <alignment horizontal="center" vertical="center"/>
      <protection/>
    </xf>
    <xf numFmtId="0" fontId="9" fillId="0" borderId="16" xfId="61" applyFont="1" applyFill="1" applyBorder="1" applyAlignment="1">
      <alignment horizontal="center" vertical="center"/>
      <protection/>
    </xf>
    <xf numFmtId="177" fontId="7" fillId="0" borderId="17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12" fillId="0" borderId="18" xfId="0" applyNumberFormat="1" applyFont="1" applyFill="1" applyBorder="1" applyAlignment="1">
      <alignment vertical="center"/>
    </xf>
    <xf numFmtId="177" fontId="12" fillId="0" borderId="14" xfId="0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0" xfId="61" applyNumberFormat="1" applyFont="1" applyFill="1" applyBorder="1" applyAlignment="1">
      <alignment vertical="center"/>
      <protection/>
    </xf>
    <xf numFmtId="177" fontId="7" fillId="0" borderId="15" xfId="61" applyNumberFormat="1" applyFont="1" applyFill="1" applyBorder="1" applyAlignment="1">
      <alignment vertical="center"/>
      <protection/>
    </xf>
    <xf numFmtId="177" fontId="7" fillId="0" borderId="0" xfId="61" applyNumberFormat="1" applyFont="1" applyFill="1" applyAlignment="1">
      <alignment vertical="center"/>
      <protection/>
    </xf>
    <xf numFmtId="177" fontId="12" fillId="0" borderId="14" xfId="61" applyNumberFormat="1" applyFont="1" applyFill="1" applyBorder="1" applyAlignment="1">
      <alignment vertical="center"/>
      <protection/>
    </xf>
    <xf numFmtId="177" fontId="12" fillId="0" borderId="21" xfId="61" applyNumberFormat="1" applyFont="1" applyFill="1" applyBorder="1" applyAlignment="1">
      <alignment vertical="center"/>
      <protection/>
    </xf>
    <xf numFmtId="177" fontId="7" fillId="0" borderId="20" xfId="61" applyNumberFormat="1" applyFont="1" applyFill="1" applyBorder="1" applyAlignment="1">
      <alignment vertical="center"/>
      <protection/>
    </xf>
    <xf numFmtId="177" fontId="7" fillId="0" borderId="16" xfId="61" applyNumberFormat="1" applyFont="1" applyFill="1" applyBorder="1" applyAlignment="1">
      <alignment vertical="center"/>
      <protection/>
    </xf>
    <xf numFmtId="177" fontId="7" fillId="0" borderId="17" xfId="61" applyNumberFormat="1" applyFont="1" applyFill="1" applyBorder="1" applyAlignment="1">
      <alignment vertical="center"/>
      <protection/>
    </xf>
    <xf numFmtId="177" fontId="12" fillId="0" borderId="18" xfId="61" applyNumberFormat="1" applyFont="1" applyFill="1" applyBorder="1" applyAlignment="1">
      <alignment vertical="center"/>
      <protection/>
    </xf>
    <xf numFmtId="177" fontId="7" fillId="0" borderId="19" xfId="61" applyNumberFormat="1" applyFont="1" applyFill="1" applyBorder="1" applyAlignment="1">
      <alignment vertical="center"/>
      <protection/>
    </xf>
    <xf numFmtId="177" fontId="7" fillId="0" borderId="12" xfId="0" applyNumberFormat="1" applyFont="1" applyFill="1" applyBorder="1" applyAlignment="1">
      <alignment vertical="center"/>
    </xf>
    <xf numFmtId="177" fontId="12" fillId="0" borderId="0" xfId="0" applyNumberFormat="1" applyFont="1" applyFill="1" applyAlignment="1">
      <alignment vertical="center"/>
    </xf>
    <xf numFmtId="0" fontId="13" fillId="0" borderId="15" xfId="61" applyFont="1" applyFill="1" applyBorder="1" applyAlignment="1">
      <alignment horizontal="center" vertical="center"/>
      <protection/>
    </xf>
    <xf numFmtId="177" fontId="12" fillId="0" borderId="0" xfId="61" applyNumberFormat="1" applyFont="1" applyFill="1" applyBorder="1" applyAlignment="1">
      <alignment vertical="center"/>
      <protection/>
    </xf>
    <xf numFmtId="177" fontId="12" fillId="0" borderId="12" xfId="61" applyNumberFormat="1" applyFont="1" applyFill="1" applyBorder="1" applyAlignment="1">
      <alignment vertical="center"/>
      <protection/>
    </xf>
    <xf numFmtId="0" fontId="13" fillId="0" borderId="21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177" fontId="12" fillId="0" borderId="20" xfId="61" applyNumberFormat="1" applyFont="1" applyFill="1" applyBorder="1" applyAlignment="1">
      <alignment vertical="center"/>
      <protection/>
    </xf>
    <xf numFmtId="0" fontId="7" fillId="0" borderId="22" xfId="61" applyFont="1" applyFill="1" applyBorder="1" applyAlignment="1">
      <alignment vertical="center"/>
      <protection/>
    </xf>
    <xf numFmtId="0" fontId="7" fillId="0" borderId="20" xfId="61" applyFont="1" applyFill="1" applyBorder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Fill="1" applyAlignment="1">
      <alignment horizontal="right"/>
      <protection/>
    </xf>
    <xf numFmtId="0" fontId="8" fillId="0" borderId="23" xfId="61" applyFont="1" applyFill="1" applyBorder="1" applyAlignment="1">
      <alignment horizontal="right" vertical="center"/>
      <protection/>
    </xf>
    <xf numFmtId="0" fontId="5" fillId="0" borderId="0" xfId="61" applyFont="1" applyFill="1" applyBorder="1" applyAlignment="1">
      <alignment vertical="center"/>
      <protection/>
    </xf>
    <xf numFmtId="0" fontId="8" fillId="0" borderId="24" xfId="61" applyFont="1" applyFill="1" applyBorder="1" applyAlignment="1">
      <alignment horizontal="left" vertical="center"/>
      <protection/>
    </xf>
    <xf numFmtId="177" fontId="10" fillId="0" borderId="25" xfId="61" applyNumberFormat="1" applyFont="1" applyFill="1" applyBorder="1" applyAlignment="1">
      <alignment horizontal="center" vertical="center"/>
      <protection/>
    </xf>
    <xf numFmtId="177" fontId="10" fillId="0" borderId="12" xfId="61" applyNumberFormat="1" applyFont="1" applyFill="1" applyBorder="1" applyAlignment="1">
      <alignment horizontal="center" vertical="center"/>
      <protection/>
    </xf>
    <xf numFmtId="177" fontId="10" fillId="0" borderId="24" xfId="61" applyNumberFormat="1" applyFont="1" applyFill="1" applyBorder="1" applyAlignment="1">
      <alignment horizontal="center" vertical="center"/>
      <protection/>
    </xf>
    <xf numFmtId="0" fontId="9" fillId="0" borderId="21" xfId="61" applyFont="1" applyFill="1" applyBorder="1" applyAlignment="1">
      <alignment vertical="top"/>
      <protection/>
    </xf>
    <xf numFmtId="0" fontId="11" fillId="0" borderId="17" xfId="61" applyFont="1" applyFill="1" applyBorder="1" applyAlignment="1">
      <alignment horizontal="right" vertical="top"/>
      <protection/>
    </xf>
    <xf numFmtId="0" fontId="11" fillId="0" borderId="0" xfId="61" applyFont="1" applyFill="1" applyBorder="1" applyAlignment="1">
      <alignment horizontal="right" vertical="top"/>
      <protection/>
    </xf>
    <xf numFmtId="0" fontId="11" fillId="0" borderId="15" xfId="61" applyFont="1" applyFill="1" applyBorder="1" applyAlignment="1">
      <alignment horizontal="right" vertical="top"/>
      <protection/>
    </xf>
    <xf numFmtId="0" fontId="11" fillId="0" borderId="0" xfId="61" applyFont="1" applyFill="1" applyAlignment="1">
      <alignment horizontal="right" vertical="top"/>
      <protection/>
    </xf>
    <xf numFmtId="0" fontId="6" fillId="0" borderId="0" xfId="61" applyFont="1" applyFill="1" applyBorder="1" applyAlignment="1">
      <alignment vertical="top"/>
      <protection/>
    </xf>
    <xf numFmtId="0" fontId="1" fillId="0" borderId="0" xfId="61" applyFont="1" applyFill="1" applyBorder="1" applyAlignment="1">
      <alignment vertical="center"/>
      <protection/>
    </xf>
    <xf numFmtId="0" fontId="9" fillId="0" borderId="0" xfId="61" applyFont="1" applyFill="1" applyAlignment="1">
      <alignment vertical="center"/>
      <protection/>
    </xf>
    <xf numFmtId="0" fontId="13" fillId="0" borderId="26" xfId="61" applyFont="1" applyFill="1" applyBorder="1" applyAlignment="1">
      <alignment horizontal="right" vertical="center"/>
      <protection/>
    </xf>
    <xf numFmtId="0" fontId="13" fillId="0" borderId="12" xfId="61" applyFont="1" applyFill="1" applyBorder="1" applyAlignment="1">
      <alignment horizontal="left" vertical="center"/>
      <protection/>
    </xf>
    <xf numFmtId="177" fontId="14" fillId="0" borderId="25" xfId="61" applyNumberFormat="1" applyFont="1" applyFill="1" applyBorder="1" applyAlignment="1">
      <alignment horizontal="center" vertical="center"/>
      <protection/>
    </xf>
    <xf numFmtId="177" fontId="14" fillId="0" borderId="12" xfId="61" applyNumberFormat="1" applyFont="1" applyFill="1" applyBorder="1" applyAlignment="1">
      <alignment horizontal="center" vertical="center"/>
      <protection/>
    </xf>
    <xf numFmtId="177" fontId="14" fillId="0" borderId="24" xfId="61" applyNumberFormat="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vertical="top"/>
      <protection/>
    </xf>
    <xf numFmtId="0" fontId="11" fillId="0" borderId="21" xfId="61" applyFont="1" applyFill="1" applyBorder="1" applyAlignment="1">
      <alignment horizontal="right" vertical="top"/>
      <protection/>
    </xf>
    <xf numFmtId="0" fontId="1" fillId="0" borderId="0" xfId="61" applyFont="1" applyFill="1" applyAlignment="1">
      <alignment vertical="center"/>
      <protection/>
    </xf>
    <xf numFmtId="0" fontId="11" fillId="0" borderId="0" xfId="61" applyFont="1" applyFill="1" applyBorder="1" applyAlignment="1">
      <alignment vertical="top"/>
      <protection/>
    </xf>
    <xf numFmtId="0" fontId="11" fillId="0" borderId="0" xfId="61" applyFont="1" applyFill="1" applyAlignment="1">
      <alignment vertical="top"/>
      <protection/>
    </xf>
    <xf numFmtId="0" fontId="6" fillId="0" borderId="0" xfId="61" applyFont="1" applyFill="1" applyAlignment="1">
      <alignment vertical="top"/>
      <protection/>
    </xf>
    <xf numFmtId="177" fontId="6" fillId="0" borderId="0" xfId="61" applyNumberFormat="1" applyFont="1" applyFill="1" applyAlignment="1">
      <alignment vertical="center"/>
      <protection/>
    </xf>
    <xf numFmtId="177" fontId="1" fillId="0" borderId="0" xfId="61" applyNumberFormat="1" applyFont="1" applyFill="1" applyAlignment="1">
      <alignment vertical="center"/>
      <protection/>
    </xf>
    <xf numFmtId="0" fontId="6" fillId="0" borderId="0" xfId="61" applyFont="1" applyFill="1" applyAlignment="1">
      <alignment/>
      <protection/>
    </xf>
    <xf numFmtId="0" fontId="6" fillId="0" borderId="0" xfId="61" applyFont="1" applyFill="1" applyBorder="1" applyAlignment="1">
      <alignment/>
      <protection/>
    </xf>
    <xf numFmtId="0" fontId="5" fillId="0" borderId="0" xfId="61" applyFont="1" applyFill="1" applyAlignment="1">
      <alignment vertical="center"/>
      <protection/>
    </xf>
    <xf numFmtId="193" fontId="6" fillId="0" borderId="0" xfId="61" applyNumberFormat="1" applyFont="1" applyFill="1" applyAlignment="1">
      <alignment vertical="center"/>
      <protection/>
    </xf>
    <xf numFmtId="0" fontId="1" fillId="0" borderId="27" xfId="61" applyFont="1" applyFill="1" applyBorder="1" applyAlignment="1">
      <alignment horizontal="center" vertical="center"/>
      <protection/>
    </xf>
    <xf numFmtId="0" fontId="1" fillId="0" borderId="26" xfId="61" applyFont="1" applyFill="1" applyBorder="1" applyAlignment="1">
      <alignment horizontal="center" vertical="center"/>
      <protection/>
    </xf>
    <xf numFmtId="0" fontId="1" fillId="0" borderId="23" xfId="61" applyFont="1" applyFill="1" applyBorder="1" applyAlignment="1">
      <alignment horizontal="center" vertical="center"/>
      <protection/>
    </xf>
    <xf numFmtId="0" fontId="5" fillId="0" borderId="27" xfId="61" applyFont="1" applyFill="1" applyBorder="1" applyAlignment="1">
      <alignment horizontal="center" vertical="center"/>
      <protection/>
    </xf>
    <xf numFmtId="0" fontId="5" fillId="0" borderId="26" xfId="61" applyFont="1" applyFill="1" applyBorder="1" applyAlignment="1">
      <alignment horizontal="center" vertical="center"/>
      <protection/>
    </xf>
    <xf numFmtId="0" fontId="5" fillId="0" borderId="26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215" fontId="7" fillId="0" borderId="0" xfId="61" applyNumberFormat="1" applyFont="1" applyFill="1" applyAlignment="1">
      <alignment horizontal="center" vertical="center"/>
      <protection/>
    </xf>
    <xf numFmtId="0" fontId="5" fillId="0" borderId="23" xfId="61" applyFont="1" applyFill="1" applyBorder="1" applyAlignment="1">
      <alignment horizontal="center" vertical="center"/>
      <protection/>
    </xf>
    <xf numFmtId="0" fontId="11" fillId="0" borderId="13" xfId="61" applyFont="1" applyFill="1" applyBorder="1" applyAlignment="1">
      <alignment horizontal="right" vertical="top"/>
      <protection/>
    </xf>
    <xf numFmtId="0" fontId="11" fillId="0" borderId="14" xfId="61" applyFont="1" applyFill="1" applyBorder="1" applyAlignment="1">
      <alignment horizontal="right" vertical="top"/>
      <protection/>
    </xf>
    <xf numFmtId="0" fontId="1" fillId="0" borderId="28" xfId="62" applyFont="1" applyFill="1" applyBorder="1" applyAlignment="1">
      <alignment horizontal="center" vertical="center"/>
      <protection/>
    </xf>
    <xf numFmtId="0" fontId="1" fillId="0" borderId="26" xfId="62" applyFont="1" applyFill="1" applyBorder="1" applyAlignment="1">
      <alignment horizontal="center" vertical="center"/>
      <protection/>
    </xf>
    <xf numFmtId="215" fontId="12" fillId="0" borderId="14" xfId="61" applyNumberFormat="1" applyFont="1" applyFill="1" applyBorder="1" applyAlignment="1">
      <alignment horizontal="center" vertical="center"/>
      <protection/>
    </xf>
    <xf numFmtId="0" fontId="1" fillId="0" borderId="29" xfId="61" applyFont="1" applyFill="1" applyBorder="1" applyAlignment="1">
      <alignment horizontal="center" vertical="center"/>
      <protection/>
    </xf>
    <xf numFmtId="215" fontId="7" fillId="0" borderId="12" xfId="61" applyNumberFormat="1" applyFont="1" applyFill="1" applyBorder="1" applyAlignment="1">
      <alignment horizontal="center" vertical="center"/>
      <protection/>
    </xf>
    <xf numFmtId="177" fontId="12" fillId="0" borderId="12" xfId="61" applyNumberFormat="1" applyFont="1" applyFill="1" applyBorder="1" applyAlignment="1">
      <alignment horizontal="center" vertical="center"/>
      <protection/>
    </xf>
    <xf numFmtId="177" fontId="12" fillId="0" borderId="11" xfId="61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細菌度数" xfId="61"/>
    <cellStyle name="標準_事・支庁乳量(表6,7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5905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9525</xdr:rowOff>
    </xdr:from>
    <xdr:to>
      <xdr:col>1</xdr:col>
      <xdr:colOff>0</xdr:colOff>
      <xdr:row>23</xdr:row>
      <xdr:rowOff>304800</xdr:rowOff>
    </xdr:to>
    <xdr:sp>
      <xdr:nvSpPr>
        <xdr:cNvPr id="2" name="Line 2"/>
        <xdr:cNvSpPr>
          <a:spLocks/>
        </xdr:cNvSpPr>
      </xdr:nvSpPr>
      <xdr:spPr>
        <a:xfrm>
          <a:off x="9525" y="5181600"/>
          <a:ext cx="5905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0</xdr:rowOff>
    </xdr:from>
    <xdr:to>
      <xdr:col>1</xdr:col>
      <xdr:colOff>0</xdr:colOff>
      <xdr:row>45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9944100"/>
          <a:ext cx="5810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9525</xdr:colOff>
      <xdr:row>64</xdr:row>
      <xdr:rowOff>9525</xdr:rowOff>
    </xdr:from>
    <xdr:to>
      <xdr:col>1</xdr:col>
      <xdr:colOff>0</xdr:colOff>
      <xdr:row>65</xdr:row>
      <xdr:rowOff>304800</xdr:rowOff>
    </xdr:to>
    <xdr:sp>
      <xdr:nvSpPr>
        <xdr:cNvPr id="4" name="Line 4"/>
        <xdr:cNvSpPr>
          <a:spLocks/>
        </xdr:cNvSpPr>
      </xdr:nvSpPr>
      <xdr:spPr>
        <a:xfrm>
          <a:off x="9525" y="14725650"/>
          <a:ext cx="5905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3"/>
  <sheetViews>
    <sheetView tabSelected="1" workbookViewId="0" topLeftCell="A1">
      <selection activeCell="AC80" sqref="AC80"/>
    </sheetView>
  </sheetViews>
  <sheetFormatPr defaultColWidth="6.5" defaultRowHeight="14.25"/>
  <cols>
    <col min="1" max="1" width="6.296875" style="75" customWidth="1"/>
    <col min="2" max="37" width="3.5" style="75" customWidth="1"/>
    <col min="38" max="16384" width="6.5" style="75" customWidth="1"/>
  </cols>
  <sheetData>
    <row r="1" spans="1:37" s="44" customFormat="1" ht="31.5" customHeight="1" thickBot="1">
      <c r="A1" s="76" t="s">
        <v>46</v>
      </c>
      <c r="T1" s="45"/>
      <c r="AK1" s="46" t="s">
        <v>14</v>
      </c>
    </row>
    <row r="2" spans="1:37" s="48" customFormat="1" ht="24.75" customHeight="1">
      <c r="A2" s="47" t="s">
        <v>0</v>
      </c>
      <c r="B2" s="81" t="s">
        <v>18</v>
      </c>
      <c r="C2" s="83"/>
      <c r="D2" s="83"/>
      <c r="E2" s="83"/>
      <c r="F2" s="83"/>
      <c r="G2" s="83"/>
      <c r="H2" s="83"/>
      <c r="I2" s="83"/>
      <c r="J2" s="84"/>
      <c r="K2" s="81" t="s">
        <v>19</v>
      </c>
      <c r="L2" s="82"/>
      <c r="M2" s="82"/>
      <c r="N2" s="82"/>
      <c r="O2" s="82"/>
      <c r="P2" s="82"/>
      <c r="Q2" s="82"/>
      <c r="R2" s="82"/>
      <c r="S2" s="82"/>
      <c r="T2" s="81" t="s">
        <v>20</v>
      </c>
      <c r="U2" s="82"/>
      <c r="V2" s="82"/>
      <c r="W2" s="82"/>
      <c r="X2" s="82"/>
      <c r="Y2" s="82"/>
      <c r="Z2" s="82"/>
      <c r="AA2" s="82"/>
      <c r="AB2" s="86"/>
      <c r="AC2" s="81" t="s">
        <v>21</v>
      </c>
      <c r="AD2" s="82"/>
      <c r="AE2" s="82"/>
      <c r="AF2" s="82"/>
      <c r="AG2" s="82"/>
      <c r="AH2" s="82"/>
      <c r="AI2" s="82"/>
      <c r="AJ2" s="82"/>
      <c r="AK2" s="82"/>
    </row>
    <row r="3" spans="1:37" s="48" customFormat="1" ht="24.75" customHeight="1">
      <c r="A3" s="49" t="s">
        <v>45</v>
      </c>
      <c r="B3" s="50" t="s">
        <v>3</v>
      </c>
      <c r="C3" s="51" t="s">
        <v>4</v>
      </c>
      <c r="D3" s="51" t="s">
        <v>5</v>
      </c>
      <c r="E3" s="51" t="s">
        <v>6</v>
      </c>
      <c r="F3" s="51" t="s">
        <v>7</v>
      </c>
      <c r="G3" s="51" t="s">
        <v>8</v>
      </c>
      <c r="H3" s="51" t="s">
        <v>1</v>
      </c>
      <c r="I3" s="51" t="s">
        <v>9</v>
      </c>
      <c r="J3" s="52" t="s">
        <v>10</v>
      </c>
      <c r="K3" s="51" t="s">
        <v>3</v>
      </c>
      <c r="L3" s="51" t="s">
        <v>4</v>
      </c>
      <c r="M3" s="51" t="s">
        <v>5</v>
      </c>
      <c r="N3" s="51" t="s">
        <v>6</v>
      </c>
      <c r="O3" s="51" t="s">
        <v>7</v>
      </c>
      <c r="P3" s="51" t="s">
        <v>8</v>
      </c>
      <c r="Q3" s="51" t="s">
        <v>1</v>
      </c>
      <c r="R3" s="51" t="s">
        <v>9</v>
      </c>
      <c r="S3" s="51" t="s">
        <v>10</v>
      </c>
      <c r="T3" s="50" t="s">
        <v>3</v>
      </c>
      <c r="U3" s="51" t="s">
        <v>4</v>
      </c>
      <c r="V3" s="51" t="s">
        <v>5</v>
      </c>
      <c r="W3" s="51" t="s">
        <v>6</v>
      </c>
      <c r="X3" s="51" t="s">
        <v>7</v>
      </c>
      <c r="Y3" s="51" t="s">
        <v>8</v>
      </c>
      <c r="Z3" s="51" t="s">
        <v>1</v>
      </c>
      <c r="AA3" s="51" t="s">
        <v>9</v>
      </c>
      <c r="AB3" s="52" t="s">
        <v>10</v>
      </c>
      <c r="AC3" s="51" t="s">
        <v>3</v>
      </c>
      <c r="AD3" s="51" t="s">
        <v>4</v>
      </c>
      <c r="AE3" s="51" t="s">
        <v>5</v>
      </c>
      <c r="AF3" s="51" t="s">
        <v>6</v>
      </c>
      <c r="AG3" s="51" t="s">
        <v>7</v>
      </c>
      <c r="AH3" s="51" t="s">
        <v>8</v>
      </c>
      <c r="AI3" s="51" t="s">
        <v>1</v>
      </c>
      <c r="AJ3" s="51" t="s">
        <v>9</v>
      </c>
      <c r="AK3" s="51" t="s">
        <v>10</v>
      </c>
    </row>
    <row r="4" spans="1:37" s="58" customFormat="1" ht="14.25" customHeight="1">
      <c r="A4" s="53"/>
      <c r="B4" s="54" t="s">
        <v>2</v>
      </c>
      <c r="C4" s="55" t="s">
        <v>2</v>
      </c>
      <c r="D4" s="55" t="s">
        <v>2</v>
      </c>
      <c r="E4" s="55" t="s">
        <v>2</v>
      </c>
      <c r="F4" s="55" t="s">
        <v>2</v>
      </c>
      <c r="G4" s="55" t="s">
        <v>2</v>
      </c>
      <c r="H4" s="55" t="s">
        <v>2</v>
      </c>
      <c r="I4" s="55" t="s">
        <v>2</v>
      </c>
      <c r="J4" s="56" t="s">
        <v>2</v>
      </c>
      <c r="K4" s="55" t="s">
        <v>2</v>
      </c>
      <c r="L4" s="55" t="s">
        <v>2</v>
      </c>
      <c r="M4" s="55" t="s">
        <v>2</v>
      </c>
      <c r="N4" s="55" t="s">
        <v>2</v>
      </c>
      <c r="O4" s="57" t="s">
        <v>2</v>
      </c>
      <c r="P4" s="57" t="s">
        <v>2</v>
      </c>
      <c r="Q4" s="57" t="s">
        <v>2</v>
      </c>
      <c r="R4" s="57" t="s">
        <v>2</v>
      </c>
      <c r="S4" s="57" t="s">
        <v>2</v>
      </c>
      <c r="T4" s="54" t="s">
        <v>2</v>
      </c>
      <c r="U4" s="55" t="s">
        <v>2</v>
      </c>
      <c r="V4" s="55" t="s">
        <v>2</v>
      </c>
      <c r="W4" s="55" t="s">
        <v>2</v>
      </c>
      <c r="X4" s="55" t="s">
        <v>2</v>
      </c>
      <c r="Y4" s="55" t="s">
        <v>2</v>
      </c>
      <c r="Z4" s="55" t="s">
        <v>2</v>
      </c>
      <c r="AA4" s="55" t="s">
        <v>2</v>
      </c>
      <c r="AB4" s="56" t="s">
        <v>2</v>
      </c>
      <c r="AC4" s="55" t="s">
        <v>2</v>
      </c>
      <c r="AD4" s="55" t="s">
        <v>2</v>
      </c>
      <c r="AE4" s="55" t="s">
        <v>2</v>
      </c>
      <c r="AF4" s="55" t="s">
        <v>2</v>
      </c>
      <c r="AG4" s="57" t="s">
        <v>2</v>
      </c>
      <c r="AH4" s="57" t="s">
        <v>2</v>
      </c>
      <c r="AI4" s="57" t="s">
        <v>2</v>
      </c>
      <c r="AJ4" s="57" t="s">
        <v>2</v>
      </c>
      <c r="AK4" s="57" t="s">
        <v>2</v>
      </c>
    </row>
    <row r="5" spans="1:37" s="45" customFormat="1" ht="16.5" customHeight="1">
      <c r="A5" s="34" t="s">
        <v>15</v>
      </c>
      <c r="B5" s="15">
        <v>97.89298303278967</v>
      </c>
      <c r="C5" s="16">
        <v>2.1070169672103276</v>
      </c>
      <c r="D5" s="16"/>
      <c r="E5" s="16"/>
      <c r="F5" s="17"/>
      <c r="G5" s="17"/>
      <c r="H5" s="35">
        <f>SUM(B5:G5)</f>
        <v>100</v>
      </c>
      <c r="I5" s="22">
        <v>100</v>
      </c>
      <c r="J5" s="23">
        <v>100</v>
      </c>
      <c r="K5" s="22">
        <v>100</v>
      </c>
      <c r="L5" s="22"/>
      <c r="M5" s="22"/>
      <c r="N5" s="22"/>
      <c r="O5" s="24"/>
      <c r="P5" s="24"/>
      <c r="Q5" s="35">
        <f>SUM(K5:P5)</f>
        <v>100</v>
      </c>
      <c r="R5" s="22">
        <v>100</v>
      </c>
      <c r="S5" s="24">
        <v>100</v>
      </c>
      <c r="T5" s="29">
        <v>100</v>
      </c>
      <c r="U5" s="22"/>
      <c r="V5" s="22"/>
      <c r="W5" s="22"/>
      <c r="X5" s="22"/>
      <c r="Y5" s="22"/>
      <c r="Z5" s="35">
        <f>SUM(T5:Y5)</f>
        <v>100</v>
      </c>
      <c r="AA5" s="22">
        <v>100</v>
      </c>
      <c r="AB5" s="23">
        <v>100</v>
      </c>
      <c r="AC5" s="22">
        <v>100</v>
      </c>
      <c r="AD5" s="22"/>
      <c r="AE5" s="22"/>
      <c r="AF5" s="22"/>
      <c r="AG5" s="24"/>
      <c r="AH5" s="24"/>
      <c r="AI5" s="35">
        <f>SUM(AC5:AH5)</f>
        <v>100</v>
      </c>
      <c r="AJ5" s="22">
        <v>100</v>
      </c>
      <c r="AK5" s="24">
        <v>100</v>
      </c>
    </row>
    <row r="6" spans="1:37" s="45" customFormat="1" ht="16.5" customHeight="1">
      <c r="A6" s="34" t="s">
        <v>22</v>
      </c>
      <c r="B6" s="15">
        <v>91.00933343970424</v>
      </c>
      <c r="C6" s="16">
        <v>8.990666560295768</v>
      </c>
      <c r="D6" s="16"/>
      <c r="E6" s="16"/>
      <c r="F6" s="17"/>
      <c r="G6" s="17"/>
      <c r="H6" s="35">
        <f aca="true" t="shared" si="0" ref="H6:H19">SUM(B6:G6)</f>
        <v>100</v>
      </c>
      <c r="I6" s="22">
        <v>100</v>
      </c>
      <c r="J6" s="23">
        <v>100</v>
      </c>
      <c r="K6" s="22">
        <v>96.79207771199987</v>
      </c>
      <c r="L6" s="22">
        <v>3.207922288000134</v>
      </c>
      <c r="M6" s="22"/>
      <c r="N6" s="22"/>
      <c r="O6" s="24"/>
      <c r="P6" s="24"/>
      <c r="Q6" s="35">
        <f aca="true" t="shared" si="1" ref="Q6:Q19">SUM(K6:P6)</f>
        <v>100</v>
      </c>
      <c r="R6" s="22">
        <v>100</v>
      </c>
      <c r="S6" s="24">
        <v>100</v>
      </c>
      <c r="T6" s="29">
        <v>100</v>
      </c>
      <c r="U6" s="22"/>
      <c r="V6" s="22"/>
      <c r="W6" s="22"/>
      <c r="X6" s="22"/>
      <c r="Y6" s="22"/>
      <c r="Z6" s="35">
        <f aca="true" t="shared" si="2" ref="Z6:Z19">SUM(T6:Y6)</f>
        <v>100</v>
      </c>
      <c r="AA6" s="22">
        <v>100</v>
      </c>
      <c r="AB6" s="23">
        <v>100</v>
      </c>
      <c r="AC6" s="22">
        <v>94.44603143820072</v>
      </c>
      <c r="AD6" s="22">
        <v>5.553968561799284</v>
      </c>
      <c r="AE6" s="22"/>
      <c r="AF6" s="22"/>
      <c r="AG6" s="24"/>
      <c r="AH6" s="24"/>
      <c r="AI6" s="35">
        <f aca="true" t="shared" si="3" ref="AI6:AI19">SUM(AC6:AH6)</f>
        <v>100</v>
      </c>
      <c r="AJ6" s="22">
        <v>100</v>
      </c>
      <c r="AK6" s="24">
        <v>100</v>
      </c>
    </row>
    <row r="7" spans="1:37" s="45" customFormat="1" ht="16.5" customHeight="1">
      <c r="A7" s="34" t="s">
        <v>23</v>
      </c>
      <c r="B7" s="15">
        <v>96.12784655683237</v>
      </c>
      <c r="C7" s="16">
        <v>3.4417493200487392</v>
      </c>
      <c r="D7" s="16">
        <v>0.430404123118894</v>
      </c>
      <c r="E7" s="16"/>
      <c r="F7" s="17"/>
      <c r="G7" s="17"/>
      <c r="H7" s="35">
        <f t="shared" si="0"/>
        <v>100</v>
      </c>
      <c r="I7" s="22">
        <v>99.56959587688111</v>
      </c>
      <c r="J7" s="23">
        <v>100</v>
      </c>
      <c r="K7" s="22">
        <v>96.22833774914776</v>
      </c>
      <c r="L7" s="22">
        <v>3.3914157974222428</v>
      </c>
      <c r="M7" s="22"/>
      <c r="N7" s="22">
        <v>0.38024645343000657</v>
      </c>
      <c r="O7" s="24"/>
      <c r="P7" s="24"/>
      <c r="Q7" s="35">
        <f t="shared" si="1"/>
        <v>100</v>
      </c>
      <c r="R7" s="22">
        <v>99.61975354657</v>
      </c>
      <c r="S7" s="24">
        <v>100</v>
      </c>
      <c r="T7" s="29">
        <v>97.29676475515153</v>
      </c>
      <c r="U7" s="22">
        <v>1.9052551293088371</v>
      </c>
      <c r="V7" s="22"/>
      <c r="W7" s="22">
        <v>0.40570365924848595</v>
      </c>
      <c r="X7" s="22"/>
      <c r="Y7" s="22">
        <v>0.3922764562911517</v>
      </c>
      <c r="Z7" s="35">
        <f t="shared" si="2"/>
        <v>100.00000000000001</v>
      </c>
      <c r="AA7" s="22">
        <v>99.20201988446036</v>
      </c>
      <c r="AB7" s="23">
        <v>99.60772354370884</v>
      </c>
      <c r="AC7" s="22">
        <v>96.50622346174693</v>
      </c>
      <c r="AD7" s="22">
        <v>2.661287137533584</v>
      </c>
      <c r="AE7" s="22">
        <v>0.8309186725724188</v>
      </c>
      <c r="AF7" s="22">
        <v>0.0015707281470792225</v>
      </c>
      <c r="AG7" s="24"/>
      <c r="AH7" s="24"/>
      <c r="AI7" s="35">
        <f t="shared" si="3"/>
        <v>100</v>
      </c>
      <c r="AJ7" s="22">
        <v>99.16751059928052</v>
      </c>
      <c r="AK7" s="24">
        <v>100</v>
      </c>
    </row>
    <row r="8" spans="1:37" s="45" customFormat="1" ht="16.5" customHeight="1">
      <c r="A8" s="34" t="s">
        <v>24</v>
      </c>
      <c r="B8" s="15">
        <v>100</v>
      </c>
      <c r="C8" s="16"/>
      <c r="D8" s="16"/>
      <c r="E8" s="16"/>
      <c r="F8" s="17"/>
      <c r="G8" s="17"/>
      <c r="H8" s="35">
        <f t="shared" si="0"/>
        <v>100</v>
      </c>
      <c r="I8" s="22">
        <v>100</v>
      </c>
      <c r="J8" s="23">
        <v>100</v>
      </c>
      <c r="K8" s="22">
        <v>97.15095119266692</v>
      </c>
      <c r="L8" s="22">
        <v>2.8490488073330744</v>
      </c>
      <c r="M8" s="22"/>
      <c r="N8" s="22"/>
      <c r="O8" s="24"/>
      <c r="P8" s="24"/>
      <c r="Q8" s="35">
        <f t="shared" si="1"/>
        <v>100</v>
      </c>
      <c r="R8" s="22">
        <v>100</v>
      </c>
      <c r="S8" s="24">
        <v>100</v>
      </c>
      <c r="T8" s="29">
        <v>100</v>
      </c>
      <c r="U8" s="22"/>
      <c r="V8" s="22"/>
      <c r="W8" s="22"/>
      <c r="X8" s="22"/>
      <c r="Y8" s="22"/>
      <c r="Z8" s="35">
        <f t="shared" si="2"/>
        <v>100</v>
      </c>
      <c r="AA8" s="22">
        <v>100</v>
      </c>
      <c r="AB8" s="23">
        <v>100</v>
      </c>
      <c r="AC8" s="22">
        <v>100</v>
      </c>
      <c r="AD8" s="22"/>
      <c r="AE8" s="22"/>
      <c r="AF8" s="22"/>
      <c r="AG8" s="24"/>
      <c r="AH8" s="24"/>
      <c r="AI8" s="35">
        <f t="shared" si="3"/>
        <v>100</v>
      </c>
      <c r="AJ8" s="22">
        <v>100</v>
      </c>
      <c r="AK8" s="24">
        <v>100</v>
      </c>
    </row>
    <row r="9" spans="1:37" s="45" customFormat="1" ht="16.5" customHeight="1">
      <c r="A9" s="34" t="s">
        <v>25</v>
      </c>
      <c r="B9" s="15">
        <v>92.50400823183135</v>
      </c>
      <c r="C9" s="16">
        <v>7.495991768168657</v>
      </c>
      <c r="D9" s="16"/>
      <c r="E9" s="16"/>
      <c r="F9" s="17"/>
      <c r="G9" s="17"/>
      <c r="H9" s="35">
        <f t="shared" si="0"/>
        <v>100</v>
      </c>
      <c r="I9" s="22">
        <v>100</v>
      </c>
      <c r="J9" s="23">
        <v>100</v>
      </c>
      <c r="K9" s="22">
        <v>100</v>
      </c>
      <c r="L9" s="22"/>
      <c r="M9" s="22"/>
      <c r="N9" s="22"/>
      <c r="O9" s="24"/>
      <c r="P9" s="24"/>
      <c r="Q9" s="35">
        <f t="shared" si="1"/>
        <v>100</v>
      </c>
      <c r="R9" s="22">
        <v>100</v>
      </c>
      <c r="S9" s="24">
        <v>100</v>
      </c>
      <c r="T9" s="29">
        <v>94.49964362688445</v>
      </c>
      <c r="U9" s="22">
        <v>5.500356373115553</v>
      </c>
      <c r="V9" s="22"/>
      <c r="W9" s="22"/>
      <c r="X9" s="22"/>
      <c r="Y9" s="22"/>
      <c r="Z9" s="35">
        <f t="shared" si="2"/>
        <v>100</v>
      </c>
      <c r="AA9" s="22">
        <v>100</v>
      </c>
      <c r="AB9" s="23">
        <v>100</v>
      </c>
      <c r="AC9" s="22">
        <v>97.13523716455373</v>
      </c>
      <c r="AD9" s="22">
        <v>2.8647628354462777</v>
      </c>
      <c r="AE9" s="22"/>
      <c r="AF9" s="22"/>
      <c r="AG9" s="24"/>
      <c r="AH9" s="24"/>
      <c r="AI9" s="35">
        <f t="shared" si="3"/>
        <v>100</v>
      </c>
      <c r="AJ9" s="22">
        <v>100</v>
      </c>
      <c r="AK9" s="24">
        <v>100</v>
      </c>
    </row>
    <row r="10" spans="1:37" s="45" customFormat="1" ht="16.5" customHeight="1">
      <c r="A10" s="34" t="s">
        <v>26</v>
      </c>
      <c r="B10" s="15">
        <v>96.30874841420429</v>
      </c>
      <c r="C10" s="16">
        <v>2.3153542011103343</v>
      </c>
      <c r="D10" s="16">
        <v>1.3758973846853744</v>
      </c>
      <c r="E10" s="16"/>
      <c r="F10" s="17"/>
      <c r="G10" s="17"/>
      <c r="H10" s="35">
        <f t="shared" si="0"/>
        <v>100</v>
      </c>
      <c r="I10" s="22">
        <v>98.62410261531463</v>
      </c>
      <c r="J10" s="23">
        <v>100</v>
      </c>
      <c r="K10" s="22">
        <v>98.53625132999441</v>
      </c>
      <c r="L10" s="22">
        <v>1.4637486700055917</v>
      </c>
      <c r="M10" s="22"/>
      <c r="N10" s="22"/>
      <c r="O10" s="24"/>
      <c r="P10" s="24"/>
      <c r="Q10" s="35">
        <f t="shared" si="1"/>
        <v>100</v>
      </c>
      <c r="R10" s="22">
        <v>100</v>
      </c>
      <c r="S10" s="24">
        <v>100</v>
      </c>
      <c r="T10" s="29">
        <v>100</v>
      </c>
      <c r="U10" s="22"/>
      <c r="V10" s="22"/>
      <c r="W10" s="22"/>
      <c r="X10" s="22"/>
      <c r="Y10" s="22"/>
      <c r="Z10" s="35">
        <f t="shared" si="2"/>
        <v>100</v>
      </c>
      <c r="AA10" s="22">
        <v>100</v>
      </c>
      <c r="AB10" s="23">
        <v>100</v>
      </c>
      <c r="AC10" s="22">
        <v>98.23246023035519</v>
      </c>
      <c r="AD10" s="22">
        <v>1.1025248068081532</v>
      </c>
      <c r="AE10" s="22"/>
      <c r="AF10" s="22">
        <v>0.6650149628366638</v>
      </c>
      <c r="AG10" s="24"/>
      <c r="AH10" s="24"/>
      <c r="AI10" s="35">
        <f t="shared" si="3"/>
        <v>100</v>
      </c>
      <c r="AJ10" s="22">
        <v>99.33498503716334</v>
      </c>
      <c r="AK10" s="24">
        <v>100</v>
      </c>
    </row>
    <row r="11" spans="1:37" s="45" customFormat="1" ht="16.5" customHeight="1">
      <c r="A11" s="34" t="s">
        <v>27</v>
      </c>
      <c r="B11" s="15">
        <v>98.8535360446443</v>
      </c>
      <c r="C11" s="16">
        <v>1.1464639553556963</v>
      </c>
      <c r="D11" s="16"/>
      <c r="E11" s="16"/>
      <c r="F11" s="17"/>
      <c r="G11" s="17"/>
      <c r="H11" s="35">
        <f t="shared" si="0"/>
        <v>100</v>
      </c>
      <c r="I11" s="22">
        <v>100</v>
      </c>
      <c r="J11" s="23">
        <v>100</v>
      </c>
      <c r="K11" s="22">
        <v>100</v>
      </c>
      <c r="L11" s="22"/>
      <c r="M11" s="22"/>
      <c r="N11" s="22"/>
      <c r="O11" s="24"/>
      <c r="P11" s="24"/>
      <c r="Q11" s="35">
        <f t="shared" si="1"/>
        <v>100</v>
      </c>
      <c r="R11" s="22">
        <v>100</v>
      </c>
      <c r="S11" s="24">
        <v>100</v>
      </c>
      <c r="T11" s="29">
        <v>97.34686653915895</v>
      </c>
      <c r="U11" s="22">
        <v>2.653133460841054</v>
      </c>
      <c r="V11" s="22"/>
      <c r="W11" s="22"/>
      <c r="X11" s="22"/>
      <c r="Y11" s="22"/>
      <c r="Z11" s="35">
        <f t="shared" si="2"/>
        <v>100</v>
      </c>
      <c r="AA11" s="22">
        <v>100</v>
      </c>
      <c r="AB11" s="23">
        <v>100</v>
      </c>
      <c r="AC11" s="22">
        <v>95.61204028545791</v>
      </c>
      <c r="AD11" s="22">
        <v>2.7293754069524487</v>
      </c>
      <c r="AE11" s="22">
        <v>1.6469223866769032</v>
      </c>
      <c r="AF11" s="22"/>
      <c r="AG11" s="24">
        <v>0.011661920912739676</v>
      </c>
      <c r="AH11" s="24"/>
      <c r="AI11" s="35">
        <f t="shared" si="3"/>
        <v>100</v>
      </c>
      <c r="AJ11" s="22">
        <v>98.34141569241035</v>
      </c>
      <c r="AK11" s="24">
        <v>99.98833807908726</v>
      </c>
    </row>
    <row r="12" spans="1:37" s="45" customFormat="1" ht="16.5" customHeight="1">
      <c r="A12" s="34" t="s">
        <v>28</v>
      </c>
      <c r="B12" s="15">
        <v>98.82833090649089</v>
      </c>
      <c r="C12" s="16">
        <v>1.1716690935091099</v>
      </c>
      <c r="D12" s="16"/>
      <c r="E12" s="16"/>
      <c r="F12" s="17"/>
      <c r="G12" s="17"/>
      <c r="H12" s="35">
        <f t="shared" si="0"/>
        <v>100</v>
      </c>
      <c r="I12" s="22">
        <v>100</v>
      </c>
      <c r="J12" s="23">
        <v>100</v>
      </c>
      <c r="K12" s="22">
        <v>99.22797980574562</v>
      </c>
      <c r="L12" s="22">
        <v>0.7720201942543758</v>
      </c>
      <c r="M12" s="22"/>
      <c r="N12" s="22"/>
      <c r="O12" s="24"/>
      <c r="P12" s="24"/>
      <c r="Q12" s="35">
        <f t="shared" si="1"/>
        <v>100</v>
      </c>
      <c r="R12" s="22">
        <v>100</v>
      </c>
      <c r="S12" s="24">
        <v>100</v>
      </c>
      <c r="T12" s="29">
        <v>94.88409906605064</v>
      </c>
      <c r="U12" s="22">
        <v>3.4806633486017198</v>
      </c>
      <c r="V12" s="22">
        <v>1.6352375853476366</v>
      </c>
      <c r="W12" s="22"/>
      <c r="X12" s="22"/>
      <c r="Y12" s="22"/>
      <c r="Z12" s="35">
        <f t="shared" si="2"/>
        <v>100</v>
      </c>
      <c r="AA12" s="22">
        <v>98.36476241465236</v>
      </c>
      <c r="AB12" s="23">
        <v>100</v>
      </c>
      <c r="AC12" s="22">
        <v>98.93330374047423</v>
      </c>
      <c r="AD12" s="22">
        <v>1.0650722611605905</v>
      </c>
      <c r="AE12" s="22"/>
      <c r="AF12" s="22"/>
      <c r="AG12" s="24">
        <v>0.001623998365174979</v>
      </c>
      <c r="AH12" s="24"/>
      <c r="AI12" s="35">
        <f t="shared" si="3"/>
        <v>100</v>
      </c>
      <c r="AJ12" s="22">
        <v>99.99837600163482</v>
      </c>
      <c r="AK12" s="24">
        <v>99.99837600163482</v>
      </c>
    </row>
    <row r="13" spans="1:37" s="45" customFormat="1" ht="16.5" customHeight="1">
      <c r="A13" s="34" t="s">
        <v>29</v>
      </c>
      <c r="B13" s="15">
        <v>99.25812228873933</v>
      </c>
      <c r="C13" s="16">
        <v>0.4686110783663364</v>
      </c>
      <c r="D13" s="16">
        <v>0.14381078132068234</v>
      </c>
      <c r="E13" s="16">
        <v>0.12945585157365516</v>
      </c>
      <c r="F13" s="17"/>
      <c r="G13" s="17"/>
      <c r="H13" s="35">
        <f t="shared" si="0"/>
        <v>100</v>
      </c>
      <c r="I13" s="22">
        <v>99.72673336710567</v>
      </c>
      <c r="J13" s="23">
        <v>100</v>
      </c>
      <c r="K13" s="22">
        <v>99.17459063538361</v>
      </c>
      <c r="L13" s="22">
        <v>0.5420479810239145</v>
      </c>
      <c r="M13" s="22">
        <v>0.16129882535113968</v>
      </c>
      <c r="N13" s="22">
        <v>0.122062558241334</v>
      </c>
      <c r="O13" s="24"/>
      <c r="P13" s="24"/>
      <c r="Q13" s="35">
        <f t="shared" si="1"/>
        <v>100</v>
      </c>
      <c r="R13" s="22">
        <v>99.71663861640752</v>
      </c>
      <c r="S13" s="24">
        <v>100</v>
      </c>
      <c r="T13" s="29">
        <v>98.44765698578826</v>
      </c>
      <c r="U13" s="22">
        <v>1.2487203911375029</v>
      </c>
      <c r="V13" s="22">
        <v>0.04862171641604908</v>
      </c>
      <c r="W13" s="22">
        <v>0.1818052275080623</v>
      </c>
      <c r="X13" s="22">
        <v>0.07319567915013449</v>
      </c>
      <c r="Y13" s="22"/>
      <c r="Z13" s="35">
        <f t="shared" si="2"/>
        <v>100</v>
      </c>
      <c r="AA13" s="22">
        <v>99.69637737692575</v>
      </c>
      <c r="AB13" s="23">
        <v>99.92680432084987</v>
      </c>
      <c r="AC13" s="22">
        <v>98.79591124118492</v>
      </c>
      <c r="AD13" s="22">
        <v>0.9140675134337606</v>
      </c>
      <c r="AE13" s="22">
        <v>0.24076528345574688</v>
      </c>
      <c r="AF13" s="22">
        <v>0.04925596192556975</v>
      </c>
      <c r="AG13" s="24"/>
      <c r="AH13" s="24"/>
      <c r="AI13" s="35">
        <f t="shared" si="3"/>
        <v>100</v>
      </c>
      <c r="AJ13" s="22">
        <v>99.70997875461869</v>
      </c>
      <c r="AK13" s="24">
        <v>100</v>
      </c>
    </row>
    <row r="14" spans="1:37" s="45" customFormat="1" ht="16.5" customHeight="1">
      <c r="A14" s="34" t="s">
        <v>30</v>
      </c>
      <c r="B14" s="15">
        <v>98.1428256453723</v>
      </c>
      <c r="C14" s="16">
        <v>1.5418391230043094</v>
      </c>
      <c r="D14" s="16">
        <v>0.16505546980973285</v>
      </c>
      <c r="E14" s="16">
        <v>0.15027976181366506</v>
      </c>
      <c r="F14" s="17"/>
      <c r="G14" s="17"/>
      <c r="H14" s="35">
        <f t="shared" si="0"/>
        <v>100</v>
      </c>
      <c r="I14" s="22">
        <v>99.6846647683766</v>
      </c>
      <c r="J14" s="23">
        <v>100</v>
      </c>
      <c r="K14" s="22">
        <v>97.69242275361114</v>
      </c>
      <c r="L14" s="22">
        <v>1.6208755524911171</v>
      </c>
      <c r="M14" s="22">
        <v>0.4132740399573569</v>
      </c>
      <c r="N14" s="22"/>
      <c r="O14" s="24">
        <v>0.2734276539403845</v>
      </c>
      <c r="P14" s="24"/>
      <c r="Q14" s="35">
        <f t="shared" si="1"/>
        <v>100</v>
      </c>
      <c r="R14" s="22">
        <v>99.31329830610225</v>
      </c>
      <c r="S14" s="24">
        <v>99.72657234605961</v>
      </c>
      <c r="T14" s="29">
        <v>97.2872975864476</v>
      </c>
      <c r="U14" s="22">
        <v>1.820522715501613</v>
      </c>
      <c r="V14" s="22">
        <v>0.3487096253118477</v>
      </c>
      <c r="W14" s="22">
        <v>0.30143657142529356</v>
      </c>
      <c r="X14" s="22">
        <v>0.2420335013136524</v>
      </c>
      <c r="Y14" s="22"/>
      <c r="Z14" s="35">
        <f t="shared" si="2"/>
        <v>100</v>
      </c>
      <c r="AA14" s="22">
        <v>99.1078203019492</v>
      </c>
      <c r="AB14" s="23">
        <v>99.75796649868634</v>
      </c>
      <c r="AC14" s="22">
        <v>98.66802183377463</v>
      </c>
      <c r="AD14" s="22">
        <v>1.0526670762296408</v>
      </c>
      <c r="AE14" s="22">
        <v>0.005517171134160626</v>
      </c>
      <c r="AF14" s="22">
        <v>0.27379391886156784</v>
      </c>
      <c r="AG14" s="24"/>
      <c r="AH14" s="24"/>
      <c r="AI14" s="35">
        <f t="shared" si="3"/>
        <v>100</v>
      </c>
      <c r="AJ14" s="22">
        <v>99.72068891000427</v>
      </c>
      <c r="AK14" s="24">
        <v>100</v>
      </c>
    </row>
    <row r="15" spans="1:37" s="45" customFormat="1" ht="16.5" customHeight="1">
      <c r="A15" s="34" t="s">
        <v>31</v>
      </c>
      <c r="B15" s="15">
        <v>99.446702832615</v>
      </c>
      <c r="C15" s="16">
        <v>0.4805751554587404</v>
      </c>
      <c r="D15" s="16"/>
      <c r="E15" s="16"/>
      <c r="F15" s="17">
        <v>0.07272201192625556</v>
      </c>
      <c r="G15" s="17"/>
      <c r="H15" s="35">
        <f t="shared" si="0"/>
        <v>100</v>
      </c>
      <c r="I15" s="22">
        <v>99.92727798807374</v>
      </c>
      <c r="J15" s="23">
        <v>99.92727798807374</v>
      </c>
      <c r="K15" s="22">
        <v>98.92406646078373</v>
      </c>
      <c r="L15" s="22">
        <v>0.9977739981823572</v>
      </c>
      <c r="M15" s="22"/>
      <c r="N15" s="22">
        <v>0.07815954103390979</v>
      </c>
      <c r="O15" s="24"/>
      <c r="P15" s="24"/>
      <c r="Q15" s="35">
        <f t="shared" si="1"/>
        <v>100</v>
      </c>
      <c r="R15" s="22">
        <v>99.92184045896609</v>
      </c>
      <c r="S15" s="24">
        <v>100</v>
      </c>
      <c r="T15" s="29">
        <v>98.39667553844183</v>
      </c>
      <c r="U15" s="22">
        <v>1.1747588080131668</v>
      </c>
      <c r="V15" s="22">
        <v>0.2532920297015792</v>
      </c>
      <c r="W15" s="22">
        <v>0.17527362384343437</v>
      </c>
      <c r="X15" s="22"/>
      <c r="Y15" s="22"/>
      <c r="Z15" s="35">
        <f t="shared" si="2"/>
        <v>100.00000000000001</v>
      </c>
      <c r="AA15" s="22">
        <v>99.57143434645499</v>
      </c>
      <c r="AB15" s="23">
        <v>100</v>
      </c>
      <c r="AC15" s="22">
        <v>97.800399585876</v>
      </c>
      <c r="AD15" s="22">
        <v>1.7782833683708528</v>
      </c>
      <c r="AE15" s="22">
        <v>0.31608282966899276</v>
      </c>
      <c r="AF15" s="22">
        <v>0.10523421608416791</v>
      </c>
      <c r="AG15" s="24"/>
      <c r="AH15" s="24"/>
      <c r="AI15" s="35">
        <f t="shared" si="3"/>
        <v>100</v>
      </c>
      <c r="AJ15" s="22">
        <v>99.57868295424684</v>
      </c>
      <c r="AK15" s="24">
        <v>100</v>
      </c>
    </row>
    <row r="16" spans="1:37" s="45" customFormat="1" ht="16.5" customHeight="1">
      <c r="A16" s="34" t="s">
        <v>32</v>
      </c>
      <c r="B16" s="15">
        <v>98.6017393158668</v>
      </c>
      <c r="C16" s="16">
        <v>1.1118177539370317</v>
      </c>
      <c r="D16" s="16">
        <v>0.2864429301961688</v>
      </c>
      <c r="E16" s="16"/>
      <c r="F16" s="17"/>
      <c r="G16" s="17"/>
      <c r="H16" s="35">
        <f t="shared" si="0"/>
        <v>100</v>
      </c>
      <c r="I16" s="22">
        <v>99.71355706980383</v>
      </c>
      <c r="J16" s="23">
        <v>100</v>
      </c>
      <c r="K16" s="22">
        <v>98.12393818295163</v>
      </c>
      <c r="L16" s="22">
        <v>1.4836890944701562</v>
      </c>
      <c r="M16" s="22">
        <v>0.24910539865110906</v>
      </c>
      <c r="N16" s="22"/>
      <c r="O16" s="24">
        <v>0.1432673239271022</v>
      </c>
      <c r="P16" s="24"/>
      <c r="Q16" s="35">
        <f t="shared" si="1"/>
        <v>100</v>
      </c>
      <c r="R16" s="22">
        <v>99.60762727742178</v>
      </c>
      <c r="S16" s="24">
        <v>99.8567326760729</v>
      </c>
      <c r="T16" s="29">
        <v>98.05668833757372</v>
      </c>
      <c r="U16" s="22">
        <v>1.3125011966007234</v>
      </c>
      <c r="V16" s="22">
        <v>0.3716280861201696</v>
      </c>
      <c r="W16" s="22">
        <v>0.11788990546025355</v>
      </c>
      <c r="X16" s="22">
        <v>0.1412924742451415</v>
      </c>
      <c r="Y16" s="22"/>
      <c r="Z16" s="35">
        <f t="shared" si="2"/>
        <v>100.00000000000001</v>
      </c>
      <c r="AA16" s="22">
        <v>99.36918953417444</v>
      </c>
      <c r="AB16" s="23">
        <v>99.85870752575485</v>
      </c>
      <c r="AC16" s="22">
        <v>98.46739654025501</v>
      </c>
      <c r="AD16" s="22">
        <v>1.289250366739086</v>
      </c>
      <c r="AE16" s="22">
        <v>0.09637346108851874</v>
      </c>
      <c r="AF16" s="22">
        <v>0.14123414392775102</v>
      </c>
      <c r="AG16" s="24">
        <v>0.005745487989636275</v>
      </c>
      <c r="AH16" s="24"/>
      <c r="AI16" s="35">
        <f t="shared" si="3"/>
        <v>100</v>
      </c>
      <c r="AJ16" s="22">
        <v>99.75664690699409</v>
      </c>
      <c r="AK16" s="24">
        <v>99.99425451201036</v>
      </c>
    </row>
    <row r="17" spans="1:37" s="45" customFormat="1" ht="16.5" customHeight="1">
      <c r="A17" s="34" t="s">
        <v>33</v>
      </c>
      <c r="B17" s="15">
        <v>99.27500221752712</v>
      </c>
      <c r="C17" s="16">
        <v>0.7249977824728794</v>
      </c>
      <c r="D17" s="16"/>
      <c r="E17" s="16"/>
      <c r="F17" s="17"/>
      <c r="G17" s="17"/>
      <c r="H17" s="35">
        <f t="shared" si="0"/>
        <v>100</v>
      </c>
      <c r="I17" s="22">
        <v>100</v>
      </c>
      <c r="J17" s="23">
        <v>100</v>
      </c>
      <c r="K17" s="22">
        <v>99.71245554342512</v>
      </c>
      <c r="L17" s="22">
        <v>0.28754445657488464</v>
      </c>
      <c r="M17" s="22"/>
      <c r="N17" s="22"/>
      <c r="O17" s="24"/>
      <c r="P17" s="24"/>
      <c r="Q17" s="35">
        <f t="shared" si="1"/>
        <v>100</v>
      </c>
      <c r="R17" s="22">
        <v>100</v>
      </c>
      <c r="S17" s="24">
        <v>100</v>
      </c>
      <c r="T17" s="29">
        <v>99.49799143575085</v>
      </c>
      <c r="U17" s="22">
        <v>0.5020085642491463</v>
      </c>
      <c r="V17" s="22"/>
      <c r="W17" s="22"/>
      <c r="X17" s="22"/>
      <c r="Y17" s="22"/>
      <c r="Z17" s="35">
        <f t="shared" si="2"/>
        <v>100</v>
      </c>
      <c r="AA17" s="22">
        <v>100</v>
      </c>
      <c r="AB17" s="23">
        <v>100</v>
      </c>
      <c r="AC17" s="22">
        <v>98.89013585781075</v>
      </c>
      <c r="AD17" s="22">
        <v>0.9008554168772086</v>
      </c>
      <c r="AE17" s="22">
        <v>0.20900872531204767</v>
      </c>
      <c r="AF17" s="22"/>
      <c r="AG17" s="24"/>
      <c r="AH17" s="24"/>
      <c r="AI17" s="35">
        <f t="shared" si="3"/>
        <v>100</v>
      </c>
      <c r="AJ17" s="22">
        <v>99.79099127468795</v>
      </c>
      <c r="AK17" s="24">
        <v>100</v>
      </c>
    </row>
    <row r="18" spans="1:37" s="45" customFormat="1" ht="16.5" customHeight="1">
      <c r="A18" s="34" t="s">
        <v>34</v>
      </c>
      <c r="B18" s="15">
        <v>99.15365476642936</v>
      </c>
      <c r="C18" s="16">
        <v>0.846345233570642</v>
      </c>
      <c r="D18" s="16"/>
      <c r="E18" s="16"/>
      <c r="F18" s="16"/>
      <c r="G18" s="16"/>
      <c r="H18" s="36">
        <f t="shared" si="0"/>
        <v>100</v>
      </c>
      <c r="I18" s="22">
        <v>100</v>
      </c>
      <c r="J18" s="23">
        <v>100</v>
      </c>
      <c r="K18" s="22">
        <v>99.52864132056996</v>
      </c>
      <c r="L18" s="22">
        <v>0.47135867943003884</v>
      </c>
      <c r="M18" s="22"/>
      <c r="N18" s="22"/>
      <c r="O18" s="22"/>
      <c r="P18" s="22"/>
      <c r="Q18" s="35">
        <f t="shared" si="1"/>
        <v>100</v>
      </c>
      <c r="R18" s="22">
        <v>100</v>
      </c>
      <c r="S18" s="22">
        <v>100</v>
      </c>
      <c r="T18" s="29">
        <v>99.26869588939343</v>
      </c>
      <c r="U18" s="22">
        <v>0.7313041106065711</v>
      </c>
      <c r="V18" s="22"/>
      <c r="W18" s="22"/>
      <c r="X18" s="22"/>
      <c r="Y18" s="22"/>
      <c r="Z18" s="36">
        <f t="shared" si="2"/>
        <v>100</v>
      </c>
      <c r="AA18" s="22">
        <v>100</v>
      </c>
      <c r="AB18" s="23">
        <v>100</v>
      </c>
      <c r="AC18" s="22">
        <v>95.91559340828434</v>
      </c>
      <c r="AD18" s="22">
        <v>4.084406591715658</v>
      </c>
      <c r="AE18" s="22"/>
      <c r="AF18" s="22"/>
      <c r="AG18" s="22"/>
      <c r="AH18" s="22"/>
      <c r="AI18" s="36">
        <f t="shared" si="3"/>
        <v>100</v>
      </c>
      <c r="AJ18" s="22">
        <v>100</v>
      </c>
      <c r="AK18" s="22">
        <v>100</v>
      </c>
    </row>
    <row r="19" spans="1:37" s="59" customFormat="1" ht="16.5" customHeight="1">
      <c r="A19" s="37" t="s">
        <v>12</v>
      </c>
      <c r="B19" s="18">
        <v>98.7728963359811</v>
      </c>
      <c r="C19" s="19">
        <v>1.0069952680956429</v>
      </c>
      <c r="D19" s="19">
        <v>0.14583033540467366</v>
      </c>
      <c r="E19" s="19">
        <v>0.0591294465610362</v>
      </c>
      <c r="F19" s="19">
        <v>0.015148613957544698</v>
      </c>
      <c r="G19" s="19"/>
      <c r="H19" s="35">
        <f t="shared" si="0"/>
        <v>99.99999999999999</v>
      </c>
      <c r="I19" s="25">
        <v>99.77989160407675</v>
      </c>
      <c r="J19" s="26">
        <v>99.98485138604245</v>
      </c>
      <c r="K19" s="25">
        <v>98.66333962975823</v>
      </c>
      <c r="L19" s="25">
        <v>1.0644834741070577</v>
      </c>
      <c r="M19" s="25">
        <v>0.14298790846139434</v>
      </c>
      <c r="N19" s="25">
        <v>0.06965900803005834</v>
      </c>
      <c r="O19" s="25">
        <v>0.059529979643269816</v>
      </c>
      <c r="P19" s="25"/>
      <c r="Q19" s="25">
        <f t="shared" si="1"/>
        <v>100.00000000000001</v>
      </c>
      <c r="R19" s="25">
        <v>99.72782310386528</v>
      </c>
      <c r="S19" s="25">
        <v>99.94047002035673</v>
      </c>
      <c r="T19" s="30">
        <v>98.24067767363418</v>
      </c>
      <c r="U19" s="25">
        <v>1.3066404306758919</v>
      </c>
      <c r="V19" s="25">
        <v>0.19101524308832027</v>
      </c>
      <c r="W19" s="25">
        <v>0.16848549775509547</v>
      </c>
      <c r="X19" s="25">
        <v>0.07611464113064792</v>
      </c>
      <c r="Y19" s="25">
        <v>0.01706651371586304</v>
      </c>
      <c r="Z19" s="35">
        <f t="shared" si="2"/>
        <v>100</v>
      </c>
      <c r="AA19" s="25">
        <v>99.54731810431008</v>
      </c>
      <c r="AB19" s="26">
        <v>99.9068188451535</v>
      </c>
      <c r="AC19" s="25">
        <v>98.29494044786222</v>
      </c>
      <c r="AD19" s="25">
        <v>1.3763183987094452</v>
      </c>
      <c r="AE19" s="25">
        <v>0.22343283113796414</v>
      </c>
      <c r="AF19" s="25">
        <v>0.10433228371264727</v>
      </c>
      <c r="AG19" s="25">
        <v>0.000976038577729577</v>
      </c>
      <c r="AH19" s="25"/>
      <c r="AI19" s="35">
        <f t="shared" si="3"/>
        <v>100.00000000000001</v>
      </c>
      <c r="AJ19" s="25">
        <v>99.67125884657166</v>
      </c>
      <c r="AK19" s="25">
        <v>99.99902396142227</v>
      </c>
    </row>
    <row r="20" spans="1:37" s="45" customFormat="1" ht="16.5" customHeight="1">
      <c r="A20" s="13" t="s">
        <v>50</v>
      </c>
      <c r="B20" s="15">
        <v>98.48478164740241</v>
      </c>
      <c r="C20" s="16">
        <v>1.1862525130321087</v>
      </c>
      <c r="D20" s="16">
        <v>0.21986922264776942</v>
      </c>
      <c r="E20" s="16">
        <v>0.10909661691771383</v>
      </c>
      <c r="F20" s="16"/>
      <c r="G20" s="16"/>
      <c r="H20" s="35">
        <v>100.00000000000001</v>
      </c>
      <c r="I20" s="22">
        <v>99.67103416043452</v>
      </c>
      <c r="J20" s="23">
        <v>100</v>
      </c>
      <c r="K20" s="22">
        <v>98.71576696695172</v>
      </c>
      <c r="L20" s="22">
        <v>1.003771906617013</v>
      </c>
      <c r="M20" s="22">
        <v>0.1443763051398058</v>
      </c>
      <c r="N20" s="22">
        <v>0.12091900484379078</v>
      </c>
      <c r="O20" s="22">
        <v>0.015165816447668512</v>
      </c>
      <c r="P20" s="22"/>
      <c r="Q20" s="35">
        <v>100</v>
      </c>
      <c r="R20" s="22">
        <v>99.71953887356874</v>
      </c>
      <c r="S20" s="22">
        <v>99.98483418355234</v>
      </c>
      <c r="T20" s="29">
        <v>98.81778924744133</v>
      </c>
      <c r="U20" s="22">
        <v>0.914653337768245</v>
      </c>
      <c r="V20" s="22">
        <v>0.12583029681517768</v>
      </c>
      <c r="W20" s="22">
        <v>0.13552793623192821</v>
      </c>
      <c r="X20" s="22">
        <v>0.006199181743329384</v>
      </c>
      <c r="Y20" s="22"/>
      <c r="Z20" s="35">
        <v>100.00000000000001</v>
      </c>
      <c r="AA20" s="22">
        <v>99.73244258520957</v>
      </c>
      <c r="AB20" s="23">
        <v>99.99380081825667</v>
      </c>
      <c r="AC20" s="22">
        <v>98.45218299725836</v>
      </c>
      <c r="AD20" s="22">
        <v>1.3574892043162163</v>
      </c>
      <c r="AE20" s="22">
        <v>0.11716274647927796</v>
      </c>
      <c r="AF20" s="22">
        <v>0.07316505194613858</v>
      </c>
      <c r="AG20" s="22"/>
      <c r="AH20" s="22"/>
      <c r="AI20" s="35">
        <v>100</v>
      </c>
      <c r="AJ20" s="22">
        <v>99.80967220157459</v>
      </c>
      <c r="AK20" s="22">
        <v>100</v>
      </c>
    </row>
    <row r="21" spans="1:37" s="45" customFormat="1" ht="16.5" customHeight="1" thickBot="1">
      <c r="A21" s="14" t="s">
        <v>48</v>
      </c>
      <c r="B21" s="20">
        <v>98.5987932982583</v>
      </c>
      <c r="C21" s="21">
        <v>1.0413714157008302</v>
      </c>
      <c r="D21" s="21">
        <v>0.14641689086255408</v>
      </c>
      <c r="E21" s="21">
        <v>0.18083376404292678</v>
      </c>
      <c r="F21" s="21">
        <v>0.03258463113538816</v>
      </c>
      <c r="G21" s="21"/>
      <c r="H21" s="41">
        <v>100.00000000000001</v>
      </c>
      <c r="I21" s="27">
        <v>99.64016471395914</v>
      </c>
      <c r="J21" s="28">
        <v>99.96741536886461</v>
      </c>
      <c r="K21" s="27">
        <v>98.87122919056094</v>
      </c>
      <c r="L21" s="27">
        <v>0.9169433031904339</v>
      </c>
      <c r="M21" s="27">
        <v>0.0560001763084462</v>
      </c>
      <c r="N21" s="27">
        <v>0.13801903160572268</v>
      </c>
      <c r="O21" s="27">
        <v>0.01780829833445546</v>
      </c>
      <c r="P21" s="27"/>
      <c r="Q21" s="41">
        <v>100</v>
      </c>
      <c r="R21" s="27">
        <v>99.78817249375138</v>
      </c>
      <c r="S21" s="27">
        <v>99.98219170166554</v>
      </c>
      <c r="T21" s="31">
        <v>98.56841969926212</v>
      </c>
      <c r="U21" s="27">
        <v>1.011325882908118</v>
      </c>
      <c r="V21" s="27">
        <v>0.10290022507663843</v>
      </c>
      <c r="W21" s="27">
        <v>0.21406069662684488</v>
      </c>
      <c r="X21" s="27">
        <v>0.10329349612628327</v>
      </c>
      <c r="Y21" s="27"/>
      <c r="Z21" s="41">
        <v>99.99999999999999</v>
      </c>
      <c r="AA21" s="27">
        <v>99.57974558217023</v>
      </c>
      <c r="AB21" s="28">
        <v>99.89670650387372</v>
      </c>
      <c r="AC21" s="27">
        <v>98.51388474765929</v>
      </c>
      <c r="AD21" s="27">
        <v>1.0625700982250394</v>
      </c>
      <c r="AE21" s="27">
        <v>0.24804424977073747</v>
      </c>
      <c r="AF21" s="27">
        <v>0.15503432657875893</v>
      </c>
      <c r="AG21" s="27">
        <v>0.020466577766172795</v>
      </c>
      <c r="AH21" s="27"/>
      <c r="AI21" s="41">
        <v>100.00000000000001</v>
      </c>
      <c r="AJ21" s="27">
        <v>99.57645484588433</v>
      </c>
      <c r="AK21" s="27">
        <v>99.97953342223383</v>
      </c>
    </row>
    <row r="22" spans="1:37" s="45" customFormat="1" ht="31.5" customHeight="1" thickBot="1">
      <c r="A22" s="60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</row>
    <row r="23" spans="1:37" s="59" customFormat="1" ht="24.75" customHeight="1">
      <c r="A23" s="61" t="s">
        <v>0</v>
      </c>
      <c r="B23" s="78" t="s">
        <v>37</v>
      </c>
      <c r="C23" s="79"/>
      <c r="D23" s="79"/>
      <c r="E23" s="79"/>
      <c r="F23" s="79"/>
      <c r="G23" s="79"/>
      <c r="H23" s="79"/>
      <c r="I23" s="79"/>
      <c r="J23" s="80"/>
      <c r="K23" s="78" t="s">
        <v>38</v>
      </c>
      <c r="L23" s="79"/>
      <c r="M23" s="79"/>
      <c r="N23" s="79"/>
      <c r="O23" s="79"/>
      <c r="P23" s="79"/>
      <c r="Q23" s="79"/>
      <c r="R23" s="79"/>
      <c r="S23" s="79"/>
      <c r="T23" s="78" t="s">
        <v>39</v>
      </c>
      <c r="U23" s="79"/>
      <c r="V23" s="79"/>
      <c r="W23" s="79"/>
      <c r="X23" s="79"/>
      <c r="Y23" s="79"/>
      <c r="Z23" s="79"/>
      <c r="AA23" s="79"/>
      <c r="AB23" s="80"/>
      <c r="AC23" s="78" t="s">
        <v>40</v>
      </c>
      <c r="AD23" s="79"/>
      <c r="AE23" s="79"/>
      <c r="AF23" s="79"/>
      <c r="AG23" s="79"/>
      <c r="AH23" s="79"/>
      <c r="AI23" s="79"/>
      <c r="AJ23" s="79"/>
      <c r="AK23" s="79"/>
    </row>
    <row r="24" spans="1:37" s="59" customFormat="1" ht="24.75" customHeight="1">
      <c r="A24" s="62" t="s">
        <v>45</v>
      </c>
      <c r="B24" s="63" t="s">
        <v>3</v>
      </c>
      <c r="C24" s="64" t="s">
        <v>4</v>
      </c>
      <c r="D24" s="64" t="s">
        <v>5</v>
      </c>
      <c r="E24" s="64" t="s">
        <v>6</v>
      </c>
      <c r="F24" s="64" t="s">
        <v>7</v>
      </c>
      <c r="G24" s="64" t="s">
        <v>8</v>
      </c>
      <c r="H24" s="64" t="s">
        <v>1</v>
      </c>
      <c r="I24" s="64" t="s">
        <v>9</v>
      </c>
      <c r="J24" s="65" t="s">
        <v>10</v>
      </c>
      <c r="K24" s="64" t="s">
        <v>3</v>
      </c>
      <c r="L24" s="64" t="s">
        <v>4</v>
      </c>
      <c r="M24" s="64" t="s">
        <v>5</v>
      </c>
      <c r="N24" s="64" t="s">
        <v>6</v>
      </c>
      <c r="O24" s="64" t="s">
        <v>7</v>
      </c>
      <c r="P24" s="64" t="s">
        <v>8</v>
      </c>
      <c r="Q24" s="64" t="s">
        <v>1</v>
      </c>
      <c r="R24" s="64" t="s">
        <v>9</v>
      </c>
      <c r="S24" s="64" t="s">
        <v>10</v>
      </c>
      <c r="T24" s="63" t="s">
        <v>3</v>
      </c>
      <c r="U24" s="64" t="s">
        <v>4</v>
      </c>
      <c r="V24" s="64" t="s">
        <v>5</v>
      </c>
      <c r="W24" s="64" t="s">
        <v>6</v>
      </c>
      <c r="X24" s="64" t="s">
        <v>7</v>
      </c>
      <c r="Y24" s="64" t="s">
        <v>8</v>
      </c>
      <c r="Z24" s="64" t="s">
        <v>1</v>
      </c>
      <c r="AA24" s="64" t="s">
        <v>9</v>
      </c>
      <c r="AB24" s="65" t="s">
        <v>10</v>
      </c>
      <c r="AC24" s="64" t="s">
        <v>3</v>
      </c>
      <c r="AD24" s="64" t="s">
        <v>4</v>
      </c>
      <c r="AE24" s="64" t="s">
        <v>5</v>
      </c>
      <c r="AF24" s="64" t="s">
        <v>6</v>
      </c>
      <c r="AG24" s="64" t="s">
        <v>7</v>
      </c>
      <c r="AH24" s="64" t="s">
        <v>8</v>
      </c>
      <c r="AI24" s="64" t="s">
        <v>1</v>
      </c>
      <c r="AJ24" s="64" t="s">
        <v>9</v>
      </c>
      <c r="AK24" s="64" t="s">
        <v>10</v>
      </c>
    </row>
    <row r="25" spans="1:37" s="58" customFormat="1" ht="14.25" customHeight="1">
      <c r="A25" s="66"/>
      <c r="B25" s="54" t="s">
        <v>2</v>
      </c>
      <c r="C25" s="55" t="s">
        <v>2</v>
      </c>
      <c r="D25" s="55" t="s">
        <v>2</v>
      </c>
      <c r="E25" s="55" t="s">
        <v>2</v>
      </c>
      <c r="F25" s="55" t="s">
        <v>2</v>
      </c>
      <c r="G25" s="55" t="s">
        <v>2</v>
      </c>
      <c r="H25" s="55" t="s">
        <v>2</v>
      </c>
      <c r="I25" s="55" t="s">
        <v>2</v>
      </c>
      <c r="J25" s="56" t="s">
        <v>2</v>
      </c>
      <c r="K25" s="55" t="s">
        <v>2</v>
      </c>
      <c r="L25" s="55" t="s">
        <v>2</v>
      </c>
      <c r="M25" s="55" t="s">
        <v>2</v>
      </c>
      <c r="N25" s="55" t="s">
        <v>2</v>
      </c>
      <c r="O25" s="57" t="s">
        <v>2</v>
      </c>
      <c r="P25" s="57" t="s">
        <v>2</v>
      </c>
      <c r="Q25" s="57" t="s">
        <v>2</v>
      </c>
      <c r="R25" s="57" t="s">
        <v>2</v>
      </c>
      <c r="S25" s="55" t="s">
        <v>2</v>
      </c>
      <c r="T25" s="54" t="s">
        <v>2</v>
      </c>
      <c r="U25" s="55" t="s">
        <v>2</v>
      </c>
      <c r="V25" s="55" t="s">
        <v>2</v>
      </c>
      <c r="W25" s="55" t="s">
        <v>2</v>
      </c>
      <c r="X25" s="55" t="s">
        <v>2</v>
      </c>
      <c r="Y25" s="55" t="s">
        <v>2</v>
      </c>
      <c r="Z25" s="55" t="s">
        <v>2</v>
      </c>
      <c r="AA25" s="55" t="s">
        <v>2</v>
      </c>
      <c r="AB25" s="56" t="s">
        <v>2</v>
      </c>
      <c r="AC25" s="55" t="s">
        <v>2</v>
      </c>
      <c r="AD25" s="55" t="s">
        <v>2</v>
      </c>
      <c r="AE25" s="55" t="s">
        <v>2</v>
      </c>
      <c r="AF25" s="55" t="s">
        <v>2</v>
      </c>
      <c r="AG25" s="57" t="s">
        <v>2</v>
      </c>
      <c r="AH25" s="57" t="s">
        <v>2</v>
      </c>
      <c r="AI25" s="57" t="s">
        <v>2</v>
      </c>
      <c r="AJ25" s="57" t="s">
        <v>2</v>
      </c>
      <c r="AK25" s="57" t="s">
        <v>2</v>
      </c>
    </row>
    <row r="26" spans="1:37" s="45" customFormat="1" ht="16.5" customHeight="1">
      <c r="A26" s="34" t="s">
        <v>15</v>
      </c>
      <c r="B26" s="29">
        <v>98.11879325997664</v>
      </c>
      <c r="C26" s="22">
        <v>1.8812067400233583</v>
      </c>
      <c r="D26" s="22"/>
      <c r="E26" s="22"/>
      <c r="F26" s="22"/>
      <c r="G26" s="22"/>
      <c r="H26" s="35">
        <f>SUM(B26:G26)</f>
        <v>100</v>
      </c>
      <c r="I26" s="22">
        <v>100</v>
      </c>
      <c r="J26" s="23">
        <v>100</v>
      </c>
      <c r="K26" s="22">
        <v>91.87231949915122</v>
      </c>
      <c r="L26" s="22">
        <v>1.6826570708479722</v>
      </c>
      <c r="M26" s="22">
        <v>4.093984802417238</v>
      </c>
      <c r="N26" s="22">
        <v>2.3510386275835655</v>
      </c>
      <c r="O26" s="24"/>
      <c r="P26" s="24"/>
      <c r="Q26" s="35">
        <f>SUM(K26:P26)</f>
        <v>99.99999999999999</v>
      </c>
      <c r="R26" s="22">
        <v>93.5549765699992</v>
      </c>
      <c r="S26" s="22">
        <v>100</v>
      </c>
      <c r="T26" s="29">
        <v>98.0844040449285</v>
      </c>
      <c r="U26" s="22">
        <v>1.9155959550714972</v>
      </c>
      <c r="V26" s="22"/>
      <c r="W26" s="22"/>
      <c r="X26" s="22"/>
      <c r="Y26" s="22"/>
      <c r="Z26" s="35">
        <f>SUM(T26:Y26)</f>
        <v>100</v>
      </c>
      <c r="AA26" s="22">
        <v>100</v>
      </c>
      <c r="AB26" s="23">
        <v>100</v>
      </c>
      <c r="AC26" s="22">
        <v>100</v>
      </c>
      <c r="AD26" s="22"/>
      <c r="AE26" s="22"/>
      <c r="AF26" s="22"/>
      <c r="AG26" s="24"/>
      <c r="AH26" s="24"/>
      <c r="AI26" s="35">
        <f>SUM(AC26:AH26)</f>
        <v>100</v>
      </c>
      <c r="AJ26" s="22">
        <v>100</v>
      </c>
      <c r="AK26" s="24">
        <v>100</v>
      </c>
    </row>
    <row r="27" spans="1:37" s="45" customFormat="1" ht="16.5" customHeight="1">
      <c r="A27" s="34" t="s">
        <v>22</v>
      </c>
      <c r="B27" s="29">
        <v>89.13077140520798</v>
      </c>
      <c r="C27" s="22">
        <v>8.45395428275479</v>
      </c>
      <c r="D27" s="22"/>
      <c r="E27" s="22">
        <v>2.4152743120372318</v>
      </c>
      <c r="F27" s="22"/>
      <c r="G27" s="22"/>
      <c r="H27" s="35">
        <f aca="true" t="shared" si="4" ref="H27:H40">SUM(B27:G27)</f>
        <v>100</v>
      </c>
      <c r="I27" s="22">
        <v>97.58472568796277</v>
      </c>
      <c r="J27" s="23">
        <v>100</v>
      </c>
      <c r="K27" s="22">
        <v>100</v>
      </c>
      <c r="L27" s="22"/>
      <c r="M27" s="22"/>
      <c r="N27" s="22"/>
      <c r="O27" s="24"/>
      <c r="P27" s="24"/>
      <c r="Q27" s="35">
        <f aca="true" t="shared" si="5" ref="Q27:Q40">SUM(K27:P27)</f>
        <v>100</v>
      </c>
      <c r="R27" s="22">
        <v>100</v>
      </c>
      <c r="S27" s="22">
        <v>100</v>
      </c>
      <c r="T27" s="29">
        <v>93.21424547017281</v>
      </c>
      <c r="U27" s="22">
        <v>2.422528410791269</v>
      </c>
      <c r="V27" s="22"/>
      <c r="W27" s="22">
        <v>4.363226119035923</v>
      </c>
      <c r="X27" s="22"/>
      <c r="Y27" s="22"/>
      <c r="Z27" s="35">
        <f aca="true" t="shared" si="6" ref="Z27:Z40">SUM(T27:Y27)</f>
        <v>100.00000000000001</v>
      </c>
      <c r="AA27" s="22">
        <v>95.63677388096407</v>
      </c>
      <c r="AB27" s="23">
        <v>100</v>
      </c>
      <c r="AC27" s="22">
        <v>100</v>
      </c>
      <c r="AD27" s="22"/>
      <c r="AE27" s="22"/>
      <c r="AF27" s="22"/>
      <c r="AG27" s="24"/>
      <c r="AH27" s="24"/>
      <c r="AI27" s="35">
        <f aca="true" t="shared" si="7" ref="AI27:AI40">SUM(AC27:AH27)</f>
        <v>100</v>
      </c>
      <c r="AJ27" s="22">
        <v>100</v>
      </c>
      <c r="AK27" s="24">
        <v>100</v>
      </c>
    </row>
    <row r="28" spans="1:37" s="45" customFormat="1" ht="16.5" customHeight="1">
      <c r="A28" s="34" t="s">
        <v>23</v>
      </c>
      <c r="B28" s="29">
        <v>96.7440761974276</v>
      </c>
      <c r="C28" s="22">
        <v>1.3216290949030611</v>
      </c>
      <c r="D28" s="22"/>
      <c r="E28" s="22">
        <v>0.9425904869573911</v>
      </c>
      <c r="F28" s="22">
        <v>0.9917042207119496</v>
      </c>
      <c r="G28" s="22"/>
      <c r="H28" s="35">
        <f t="shared" si="4"/>
        <v>100</v>
      </c>
      <c r="I28" s="22">
        <v>98.06570529233066</v>
      </c>
      <c r="J28" s="23">
        <v>99.00829577928805</v>
      </c>
      <c r="K28" s="22">
        <v>98.18941133519078</v>
      </c>
      <c r="L28" s="22">
        <v>1.8099637661714576</v>
      </c>
      <c r="M28" s="22">
        <v>0.0006248986377650801</v>
      </c>
      <c r="N28" s="22"/>
      <c r="O28" s="24"/>
      <c r="P28" s="24"/>
      <c r="Q28" s="35">
        <f t="shared" si="5"/>
        <v>100.00000000000001</v>
      </c>
      <c r="R28" s="22">
        <v>99.99937510136223</v>
      </c>
      <c r="S28" s="22">
        <v>100</v>
      </c>
      <c r="T28" s="29">
        <v>97.82486213896671</v>
      </c>
      <c r="U28" s="22">
        <v>1.7650635867478544</v>
      </c>
      <c r="V28" s="22"/>
      <c r="W28" s="22"/>
      <c r="X28" s="22"/>
      <c r="Y28" s="22">
        <v>0.4100742742854335</v>
      </c>
      <c r="Z28" s="35">
        <f t="shared" si="6"/>
        <v>100</v>
      </c>
      <c r="AA28" s="22">
        <v>99.58992572571456</v>
      </c>
      <c r="AB28" s="23">
        <v>99.58992572571456</v>
      </c>
      <c r="AC28" s="22">
        <v>98.74701566704353</v>
      </c>
      <c r="AD28" s="22">
        <v>1.252984332956478</v>
      </c>
      <c r="AE28" s="22"/>
      <c r="AF28" s="22"/>
      <c r="AG28" s="24"/>
      <c r="AH28" s="24"/>
      <c r="AI28" s="35">
        <f t="shared" si="7"/>
        <v>100</v>
      </c>
      <c r="AJ28" s="22">
        <v>100</v>
      </c>
      <c r="AK28" s="24">
        <v>100</v>
      </c>
    </row>
    <row r="29" spans="1:37" s="45" customFormat="1" ht="16.5" customHeight="1">
      <c r="A29" s="34" t="s">
        <v>24</v>
      </c>
      <c r="B29" s="29">
        <v>100</v>
      </c>
      <c r="C29" s="22"/>
      <c r="D29" s="22"/>
      <c r="E29" s="22"/>
      <c r="F29" s="22"/>
      <c r="G29" s="22"/>
      <c r="H29" s="35">
        <f t="shared" si="4"/>
        <v>100</v>
      </c>
      <c r="I29" s="22">
        <v>100</v>
      </c>
      <c r="J29" s="23">
        <v>100</v>
      </c>
      <c r="K29" s="22">
        <v>97.35383392601423</v>
      </c>
      <c r="L29" s="22"/>
      <c r="M29" s="22">
        <v>2.646166073985762</v>
      </c>
      <c r="N29" s="22"/>
      <c r="O29" s="24"/>
      <c r="P29" s="24"/>
      <c r="Q29" s="35">
        <f t="shared" si="5"/>
        <v>100</v>
      </c>
      <c r="R29" s="22">
        <v>97.35383392601423</v>
      </c>
      <c r="S29" s="22">
        <v>100</v>
      </c>
      <c r="T29" s="29">
        <v>97.44458442716954</v>
      </c>
      <c r="U29" s="22">
        <v>2.5554155728304515</v>
      </c>
      <c r="V29" s="22"/>
      <c r="W29" s="22"/>
      <c r="X29" s="22"/>
      <c r="Y29" s="22"/>
      <c r="Z29" s="35">
        <f t="shared" si="6"/>
        <v>100</v>
      </c>
      <c r="AA29" s="22">
        <v>100</v>
      </c>
      <c r="AB29" s="23">
        <v>100</v>
      </c>
      <c r="AC29" s="22">
        <v>94.07823557093913</v>
      </c>
      <c r="AD29" s="22">
        <v>3.0654744888310295</v>
      </c>
      <c r="AE29" s="22"/>
      <c r="AF29" s="22">
        <v>2.856289940229845</v>
      </c>
      <c r="AG29" s="24"/>
      <c r="AH29" s="24"/>
      <c r="AI29" s="35">
        <f t="shared" si="7"/>
        <v>100</v>
      </c>
      <c r="AJ29" s="22">
        <v>97.14371005977016</v>
      </c>
      <c r="AK29" s="24">
        <v>100</v>
      </c>
    </row>
    <row r="30" spans="1:37" s="45" customFormat="1" ht="16.5" customHeight="1">
      <c r="A30" s="34" t="s">
        <v>25</v>
      </c>
      <c r="B30" s="29">
        <v>100</v>
      </c>
      <c r="C30" s="22"/>
      <c r="D30" s="22"/>
      <c r="E30" s="22"/>
      <c r="F30" s="22"/>
      <c r="G30" s="22"/>
      <c r="H30" s="35">
        <f t="shared" si="4"/>
        <v>100</v>
      </c>
      <c r="I30" s="22">
        <v>100</v>
      </c>
      <c r="J30" s="23">
        <v>100</v>
      </c>
      <c r="K30" s="22">
        <v>100</v>
      </c>
      <c r="L30" s="22"/>
      <c r="M30" s="22"/>
      <c r="N30" s="22"/>
      <c r="O30" s="24"/>
      <c r="P30" s="24"/>
      <c r="Q30" s="35">
        <f t="shared" si="5"/>
        <v>100</v>
      </c>
      <c r="R30" s="22">
        <v>100</v>
      </c>
      <c r="S30" s="22">
        <v>100</v>
      </c>
      <c r="T30" s="29">
        <v>94.68297741242242</v>
      </c>
      <c r="U30" s="22">
        <v>5.317022587577584</v>
      </c>
      <c r="V30" s="22"/>
      <c r="W30" s="22"/>
      <c r="X30" s="22"/>
      <c r="Y30" s="22"/>
      <c r="Z30" s="35">
        <f t="shared" si="6"/>
        <v>100</v>
      </c>
      <c r="AA30" s="22">
        <v>100</v>
      </c>
      <c r="AB30" s="23">
        <v>100</v>
      </c>
      <c r="AC30" s="22">
        <v>100</v>
      </c>
      <c r="AD30" s="22"/>
      <c r="AE30" s="22"/>
      <c r="AF30" s="22"/>
      <c r="AG30" s="24"/>
      <c r="AH30" s="24"/>
      <c r="AI30" s="35">
        <f t="shared" si="7"/>
        <v>100</v>
      </c>
      <c r="AJ30" s="22">
        <v>100</v>
      </c>
      <c r="AK30" s="24">
        <v>100</v>
      </c>
    </row>
    <row r="31" spans="1:37" s="45" customFormat="1" ht="16.5" customHeight="1">
      <c r="A31" s="34" t="s">
        <v>26</v>
      </c>
      <c r="B31" s="29">
        <v>96.689047639261</v>
      </c>
      <c r="C31" s="22">
        <v>3.310952360738997</v>
      </c>
      <c r="D31" s="22"/>
      <c r="E31" s="22"/>
      <c r="F31" s="22"/>
      <c r="G31" s="22"/>
      <c r="H31" s="35">
        <f t="shared" si="4"/>
        <v>100</v>
      </c>
      <c r="I31" s="22">
        <v>100</v>
      </c>
      <c r="J31" s="23">
        <v>100</v>
      </c>
      <c r="K31" s="22">
        <v>98.22685808645367</v>
      </c>
      <c r="L31" s="22">
        <v>1.773141913546322</v>
      </c>
      <c r="M31" s="22"/>
      <c r="N31" s="22"/>
      <c r="O31" s="24"/>
      <c r="P31" s="24"/>
      <c r="Q31" s="35">
        <f t="shared" si="5"/>
        <v>100</v>
      </c>
      <c r="R31" s="22">
        <v>100</v>
      </c>
      <c r="S31" s="22">
        <v>100</v>
      </c>
      <c r="T31" s="29">
        <v>97.18749428219678</v>
      </c>
      <c r="U31" s="22">
        <v>1.4846684458292057</v>
      </c>
      <c r="V31" s="22"/>
      <c r="W31" s="22">
        <v>1.327837271974008</v>
      </c>
      <c r="X31" s="22"/>
      <c r="Y31" s="22"/>
      <c r="Z31" s="35">
        <f t="shared" si="6"/>
        <v>99.99999999999999</v>
      </c>
      <c r="AA31" s="22">
        <v>98.672162728026</v>
      </c>
      <c r="AB31" s="23">
        <v>100</v>
      </c>
      <c r="AC31" s="22">
        <v>97.59426300010637</v>
      </c>
      <c r="AD31" s="22">
        <v>2.405736999893633</v>
      </c>
      <c r="AE31" s="22"/>
      <c r="AF31" s="22"/>
      <c r="AG31" s="24"/>
      <c r="AH31" s="24"/>
      <c r="AI31" s="35">
        <f t="shared" si="7"/>
        <v>100</v>
      </c>
      <c r="AJ31" s="22">
        <v>100</v>
      </c>
      <c r="AK31" s="24">
        <v>100</v>
      </c>
    </row>
    <row r="32" spans="1:37" s="45" customFormat="1" ht="16.5" customHeight="1">
      <c r="A32" s="34" t="s">
        <v>27</v>
      </c>
      <c r="B32" s="29">
        <v>94.66424001044659</v>
      </c>
      <c r="C32" s="22">
        <v>2.854367981196135</v>
      </c>
      <c r="D32" s="22">
        <v>1.2454296160877514</v>
      </c>
      <c r="E32" s="22">
        <v>1.235962392269522</v>
      </c>
      <c r="F32" s="22"/>
      <c r="G32" s="22"/>
      <c r="H32" s="35">
        <f t="shared" si="4"/>
        <v>100</v>
      </c>
      <c r="I32" s="22">
        <v>97.51860799164272</v>
      </c>
      <c r="J32" s="23">
        <v>100</v>
      </c>
      <c r="K32" s="22">
        <v>97.13261061801985</v>
      </c>
      <c r="L32" s="22">
        <v>2.8673893819801526</v>
      </c>
      <c r="M32" s="22"/>
      <c r="N32" s="22"/>
      <c r="O32" s="24"/>
      <c r="P32" s="24"/>
      <c r="Q32" s="35">
        <f t="shared" si="5"/>
        <v>100</v>
      </c>
      <c r="R32" s="22">
        <v>100</v>
      </c>
      <c r="S32" s="22">
        <v>100</v>
      </c>
      <c r="T32" s="29">
        <v>93.19736809760654</v>
      </c>
      <c r="U32" s="22">
        <v>4.518153735220131</v>
      </c>
      <c r="V32" s="22">
        <v>1.1733761604706614</v>
      </c>
      <c r="W32" s="22">
        <v>1.1111020067026656</v>
      </c>
      <c r="X32" s="22"/>
      <c r="Y32" s="22"/>
      <c r="Z32" s="35">
        <f t="shared" si="6"/>
        <v>100</v>
      </c>
      <c r="AA32" s="22">
        <v>97.71552183282667</v>
      </c>
      <c r="AB32" s="23">
        <v>100</v>
      </c>
      <c r="AC32" s="22">
        <v>98.26384287115329</v>
      </c>
      <c r="AD32" s="22"/>
      <c r="AE32" s="22">
        <v>1.7361571288467146</v>
      </c>
      <c r="AF32" s="22"/>
      <c r="AG32" s="24"/>
      <c r="AH32" s="24"/>
      <c r="AI32" s="35">
        <f t="shared" si="7"/>
        <v>100</v>
      </c>
      <c r="AJ32" s="22">
        <v>98.26384287115329</v>
      </c>
      <c r="AK32" s="24">
        <v>100</v>
      </c>
    </row>
    <row r="33" spans="1:37" s="45" customFormat="1" ht="16.5" customHeight="1">
      <c r="A33" s="34" t="s">
        <v>28</v>
      </c>
      <c r="B33" s="29">
        <v>100</v>
      </c>
      <c r="C33" s="22"/>
      <c r="D33" s="22"/>
      <c r="E33" s="22"/>
      <c r="F33" s="22"/>
      <c r="G33" s="22"/>
      <c r="H33" s="35">
        <f t="shared" si="4"/>
        <v>100</v>
      </c>
      <c r="I33" s="22">
        <v>100</v>
      </c>
      <c r="J33" s="23">
        <v>100</v>
      </c>
      <c r="K33" s="22">
        <v>98.66460765606976</v>
      </c>
      <c r="L33" s="22">
        <v>1.3353923439302309</v>
      </c>
      <c r="M33" s="22"/>
      <c r="N33" s="22"/>
      <c r="O33" s="24"/>
      <c r="P33" s="24"/>
      <c r="Q33" s="35">
        <f t="shared" si="5"/>
        <v>100</v>
      </c>
      <c r="R33" s="22">
        <v>100</v>
      </c>
      <c r="S33" s="22">
        <v>100</v>
      </c>
      <c r="T33" s="29">
        <v>99.10511012041573</v>
      </c>
      <c r="U33" s="22">
        <v>0.8948898795842706</v>
      </c>
      <c r="V33" s="22"/>
      <c r="W33" s="22"/>
      <c r="X33" s="22"/>
      <c r="Y33" s="22"/>
      <c r="Z33" s="35">
        <f t="shared" si="6"/>
        <v>100</v>
      </c>
      <c r="AA33" s="22">
        <v>100</v>
      </c>
      <c r="AB33" s="23">
        <v>100</v>
      </c>
      <c r="AC33" s="22">
        <v>100</v>
      </c>
      <c r="AD33" s="22"/>
      <c r="AE33" s="22"/>
      <c r="AF33" s="22"/>
      <c r="AG33" s="24"/>
      <c r="AH33" s="24"/>
      <c r="AI33" s="35">
        <f t="shared" si="7"/>
        <v>100</v>
      </c>
      <c r="AJ33" s="22">
        <v>100</v>
      </c>
      <c r="AK33" s="24">
        <v>100</v>
      </c>
    </row>
    <row r="34" spans="1:37" s="45" customFormat="1" ht="16.5" customHeight="1">
      <c r="A34" s="34" t="s">
        <v>29</v>
      </c>
      <c r="B34" s="29">
        <v>98.33979197401213</v>
      </c>
      <c r="C34" s="22">
        <v>1.3061838313207097</v>
      </c>
      <c r="D34" s="22"/>
      <c r="E34" s="22">
        <v>0.3540241946671546</v>
      </c>
      <c r="F34" s="22"/>
      <c r="G34" s="22"/>
      <c r="H34" s="35">
        <f t="shared" si="4"/>
        <v>100</v>
      </c>
      <c r="I34" s="22">
        <v>99.64597580533284</v>
      </c>
      <c r="J34" s="23">
        <v>100</v>
      </c>
      <c r="K34" s="22">
        <v>98.83693971882936</v>
      </c>
      <c r="L34" s="22">
        <v>0.9816188671898154</v>
      </c>
      <c r="M34" s="22">
        <v>0.05187953473425243</v>
      </c>
      <c r="N34" s="22">
        <v>0.12956187924657547</v>
      </c>
      <c r="O34" s="24"/>
      <c r="P34" s="24"/>
      <c r="Q34" s="35">
        <f t="shared" si="5"/>
        <v>100</v>
      </c>
      <c r="R34" s="22">
        <v>99.81855858601917</v>
      </c>
      <c r="S34" s="22">
        <v>100</v>
      </c>
      <c r="T34" s="29">
        <v>99.01663834557355</v>
      </c>
      <c r="U34" s="22">
        <v>0.9282710588730085</v>
      </c>
      <c r="V34" s="22">
        <v>0.05509059555343322</v>
      </c>
      <c r="W34" s="22"/>
      <c r="X34" s="22"/>
      <c r="Y34" s="22"/>
      <c r="Z34" s="35">
        <f t="shared" si="6"/>
        <v>100</v>
      </c>
      <c r="AA34" s="22">
        <v>99.94490940444656</v>
      </c>
      <c r="AB34" s="23">
        <v>100</v>
      </c>
      <c r="AC34" s="22">
        <v>98.82632051656948</v>
      </c>
      <c r="AD34" s="22">
        <v>0.9869184711891197</v>
      </c>
      <c r="AE34" s="22">
        <v>0.12966628404813216</v>
      </c>
      <c r="AF34" s="22">
        <v>0.057094728193272874</v>
      </c>
      <c r="AG34" s="24"/>
      <c r="AH34" s="24"/>
      <c r="AI34" s="35">
        <f t="shared" si="7"/>
        <v>100</v>
      </c>
      <c r="AJ34" s="22">
        <v>99.8132389877586</v>
      </c>
      <c r="AK34" s="24">
        <v>100</v>
      </c>
    </row>
    <row r="35" spans="1:37" s="45" customFormat="1" ht="16.5" customHeight="1">
      <c r="A35" s="34" t="s">
        <v>30</v>
      </c>
      <c r="B35" s="29">
        <v>98.70135322776133</v>
      </c>
      <c r="C35" s="22">
        <v>0.9790856777107385</v>
      </c>
      <c r="D35" s="22">
        <v>0.16677237895915764</v>
      </c>
      <c r="E35" s="22">
        <v>0.15278871556876777</v>
      </c>
      <c r="F35" s="22"/>
      <c r="G35" s="22"/>
      <c r="H35" s="35">
        <f t="shared" si="4"/>
        <v>99.99999999999999</v>
      </c>
      <c r="I35" s="22">
        <v>99.68043890547207</v>
      </c>
      <c r="J35" s="23">
        <v>100</v>
      </c>
      <c r="K35" s="22">
        <v>99.01457598678242</v>
      </c>
      <c r="L35" s="22">
        <v>0.748622939013305</v>
      </c>
      <c r="M35" s="22">
        <v>0.2368010742042701</v>
      </c>
      <c r="N35" s="22"/>
      <c r="O35" s="24"/>
      <c r="P35" s="24"/>
      <c r="Q35" s="35">
        <f t="shared" si="5"/>
        <v>99.99999999999999</v>
      </c>
      <c r="R35" s="22">
        <v>99.76319892579573</v>
      </c>
      <c r="S35" s="22">
        <v>100</v>
      </c>
      <c r="T35" s="29">
        <v>99.12975706547047</v>
      </c>
      <c r="U35" s="22">
        <v>0.5954600296232047</v>
      </c>
      <c r="V35" s="22">
        <v>0.27478290490632623</v>
      </c>
      <c r="W35" s="22"/>
      <c r="X35" s="22"/>
      <c r="Y35" s="22"/>
      <c r="Z35" s="35">
        <f t="shared" si="6"/>
        <v>100.00000000000001</v>
      </c>
      <c r="AA35" s="22">
        <v>99.72521709509367</v>
      </c>
      <c r="AB35" s="23">
        <v>100</v>
      </c>
      <c r="AC35" s="22">
        <v>98.78251343063651</v>
      </c>
      <c r="AD35" s="22">
        <v>0.927144557411768</v>
      </c>
      <c r="AE35" s="22"/>
      <c r="AF35" s="22">
        <v>0.2903420119517232</v>
      </c>
      <c r="AG35" s="24"/>
      <c r="AH35" s="24"/>
      <c r="AI35" s="35">
        <f t="shared" si="7"/>
        <v>100</v>
      </c>
      <c r="AJ35" s="22">
        <v>99.70965798804828</v>
      </c>
      <c r="AK35" s="24">
        <v>100</v>
      </c>
    </row>
    <row r="36" spans="1:37" s="45" customFormat="1" ht="16.5" customHeight="1">
      <c r="A36" s="34" t="s">
        <v>31</v>
      </c>
      <c r="B36" s="29">
        <v>98.24284040945768</v>
      </c>
      <c r="C36" s="22">
        <v>1.094327471351754</v>
      </c>
      <c r="D36" s="22">
        <v>0.5084676812767042</v>
      </c>
      <c r="E36" s="22">
        <v>0.06884386798432711</v>
      </c>
      <c r="F36" s="22">
        <v>0.08552056992953273</v>
      </c>
      <c r="G36" s="22"/>
      <c r="H36" s="35">
        <f t="shared" si="4"/>
        <v>99.99999999999999</v>
      </c>
      <c r="I36" s="22">
        <v>99.33716788080943</v>
      </c>
      <c r="J36" s="23">
        <v>99.91447943007047</v>
      </c>
      <c r="K36" s="22">
        <v>98.67429782894204</v>
      </c>
      <c r="L36" s="22">
        <v>1.1024636577750913</v>
      </c>
      <c r="M36" s="22"/>
      <c r="N36" s="22">
        <v>0.22323851328285696</v>
      </c>
      <c r="O36" s="24"/>
      <c r="P36" s="24"/>
      <c r="Q36" s="35">
        <f t="shared" si="5"/>
        <v>99.99999999999999</v>
      </c>
      <c r="R36" s="22">
        <v>99.77676148671715</v>
      </c>
      <c r="S36" s="22">
        <v>100</v>
      </c>
      <c r="T36" s="29">
        <v>98.04837539344291</v>
      </c>
      <c r="U36" s="22">
        <v>1.2664910845016086</v>
      </c>
      <c r="V36" s="22">
        <v>0.3948280356511484</v>
      </c>
      <c r="W36" s="22">
        <v>0.09359876402478458</v>
      </c>
      <c r="X36" s="22">
        <v>0.19670672237954306</v>
      </c>
      <c r="Y36" s="22"/>
      <c r="Z36" s="35">
        <f t="shared" si="6"/>
        <v>100</v>
      </c>
      <c r="AA36" s="22">
        <v>99.31486647794452</v>
      </c>
      <c r="AB36" s="23">
        <v>99.80329327762045</v>
      </c>
      <c r="AC36" s="22">
        <v>98.40505703850339</v>
      </c>
      <c r="AD36" s="22">
        <v>1.4129558392278034</v>
      </c>
      <c r="AE36" s="22"/>
      <c r="AF36" s="22">
        <v>0.181987122268812</v>
      </c>
      <c r="AG36" s="24"/>
      <c r="AH36" s="24"/>
      <c r="AI36" s="35">
        <f t="shared" si="7"/>
        <v>100</v>
      </c>
      <c r="AJ36" s="22">
        <v>99.81801287773119</v>
      </c>
      <c r="AK36" s="24">
        <v>100</v>
      </c>
    </row>
    <row r="37" spans="1:37" s="45" customFormat="1" ht="16.5" customHeight="1">
      <c r="A37" s="34" t="s">
        <v>32</v>
      </c>
      <c r="B37" s="29">
        <v>97.97487872537259</v>
      </c>
      <c r="C37" s="22">
        <v>1.4081956058929284</v>
      </c>
      <c r="D37" s="22">
        <v>0.17539678067201592</v>
      </c>
      <c r="E37" s="22">
        <v>0.3658795702329363</v>
      </c>
      <c r="F37" s="22">
        <v>0.07564931782953556</v>
      </c>
      <c r="G37" s="22"/>
      <c r="H37" s="35">
        <f t="shared" si="4"/>
        <v>100</v>
      </c>
      <c r="I37" s="22">
        <v>99.38307433126552</v>
      </c>
      <c r="J37" s="23">
        <v>99.92435068217047</v>
      </c>
      <c r="K37" s="22">
        <v>97.07598613885087</v>
      </c>
      <c r="L37" s="22">
        <v>1.7079671629809186</v>
      </c>
      <c r="M37" s="22">
        <v>0.5208290855772323</v>
      </c>
      <c r="N37" s="22">
        <v>0.6952176125909773</v>
      </c>
      <c r="O37" s="24"/>
      <c r="P37" s="24"/>
      <c r="Q37" s="35">
        <f t="shared" si="5"/>
        <v>100</v>
      </c>
      <c r="R37" s="22">
        <v>98.78395330183179</v>
      </c>
      <c r="S37" s="22">
        <v>100</v>
      </c>
      <c r="T37" s="29">
        <v>98.58573179598676</v>
      </c>
      <c r="U37" s="22">
        <v>1.0556799413713236</v>
      </c>
      <c r="V37" s="22">
        <v>0.13467161331335864</v>
      </c>
      <c r="W37" s="22">
        <v>0.2239166493285606</v>
      </c>
      <c r="X37" s="22"/>
      <c r="Y37" s="22"/>
      <c r="Z37" s="35">
        <f t="shared" si="6"/>
        <v>100</v>
      </c>
      <c r="AA37" s="22">
        <v>99.64141173735808</v>
      </c>
      <c r="AB37" s="23">
        <v>100</v>
      </c>
      <c r="AC37" s="22">
        <v>99.18125765176522</v>
      </c>
      <c r="AD37" s="22">
        <v>0.7072632429326144</v>
      </c>
      <c r="AE37" s="22">
        <v>0.11147910530217012</v>
      </c>
      <c r="AF37" s="22"/>
      <c r="AG37" s="24"/>
      <c r="AH37" s="24"/>
      <c r="AI37" s="35">
        <f t="shared" si="7"/>
        <v>100</v>
      </c>
      <c r="AJ37" s="22">
        <v>99.88852089469783</v>
      </c>
      <c r="AK37" s="24">
        <v>100</v>
      </c>
    </row>
    <row r="38" spans="1:37" s="45" customFormat="1" ht="16.5" customHeight="1">
      <c r="A38" s="34" t="s">
        <v>33</v>
      </c>
      <c r="B38" s="29">
        <v>98.71909132281553</v>
      </c>
      <c r="C38" s="22">
        <v>1.0195295261473962</v>
      </c>
      <c r="D38" s="22"/>
      <c r="E38" s="22">
        <v>0.2613791510370697</v>
      </c>
      <c r="F38" s="22"/>
      <c r="G38" s="22"/>
      <c r="H38" s="35">
        <f t="shared" si="4"/>
        <v>100</v>
      </c>
      <c r="I38" s="22">
        <v>99.73862084896292</v>
      </c>
      <c r="J38" s="23">
        <v>100</v>
      </c>
      <c r="K38" s="22">
        <v>99.71365227344957</v>
      </c>
      <c r="L38" s="22"/>
      <c r="M38" s="22">
        <v>0.28634772655043006</v>
      </c>
      <c r="N38" s="22"/>
      <c r="O38" s="24"/>
      <c r="P38" s="24"/>
      <c r="Q38" s="35">
        <f t="shared" si="5"/>
        <v>100</v>
      </c>
      <c r="R38" s="22">
        <v>99.71365227344957</v>
      </c>
      <c r="S38" s="22">
        <v>100</v>
      </c>
      <c r="T38" s="29">
        <v>99.23396042027223</v>
      </c>
      <c r="U38" s="22">
        <v>0.5012572804244878</v>
      </c>
      <c r="V38" s="22"/>
      <c r="W38" s="22">
        <v>0.26478229930329156</v>
      </c>
      <c r="X38" s="22"/>
      <c r="Y38" s="22"/>
      <c r="Z38" s="35">
        <f t="shared" si="6"/>
        <v>100</v>
      </c>
      <c r="AA38" s="22">
        <v>99.73521770069671</v>
      </c>
      <c r="AB38" s="23">
        <v>100</v>
      </c>
      <c r="AC38" s="22">
        <v>98.75833171285844</v>
      </c>
      <c r="AD38" s="22">
        <v>1.2416682871415592</v>
      </c>
      <c r="AE38" s="22"/>
      <c r="AF38" s="22"/>
      <c r="AG38" s="24"/>
      <c r="AH38" s="24"/>
      <c r="AI38" s="35">
        <f t="shared" si="7"/>
        <v>100</v>
      </c>
      <c r="AJ38" s="22">
        <v>100</v>
      </c>
      <c r="AK38" s="24">
        <v>100</v>
      </c>
    </row>
    <row r="39" spans="1:37" s="45" customFormat="1" ht="16.5" customHeight="1">
      <c r="A39" s="34" t="s">
        <v>34</v>
      </c>
      <c r="B39" s="29">
        <v>99.30453535756897</v>
      </c>
      <c r="C39" s="22"/>
      <c r="D39" s="22">
        <v>0.6954646424310367</v>
      </c>
      <c r="E39" s="22"/>
      <c r="F39" s="22"/>
      <c r="G39" s="22"/>
      <c r="H39" s="35">
        <f t="shared" si="4"/>
        <v>100</v>
      </c>
      <c r="I39" s="22">
        <v>99.30453535756897</v>
      </c>
      <c r="J39" s="23">
        <v>100</v>
      </c>
      <c r="K39" s="22">
        <v>100</v>
      </c>
      <c r="L39" s="22"/>
      <c r="M39" s="22"/>
      <c r="N39" s="22"/>
      <c r="O39" s="22"/>
      <c r="P39" s="22"/>
      <c r="Q39" s="35">
        <f t="shared" si="5"/>
        <v>100</v>
      </c>
      <c r="R39" s="22">
        <v>100</v>
      </c>
      <c r="S39" s="22">
        <v>100</v>
      </c>
      <c r="T39" s="29">
        <v>97.71449990691964</v>
      </c>
      <c r="U39" s="22">
        <v>2.285500093080356</v>
      </c>
      <c r="V39" s="22"/>
      <c r="W39" s="22"/>
      <c r="X39" s="22"/>
      <c r="Y39" s="22"/>
      <c r="Z39" s="35">
        <f t="shared" si="6"/>
        <v>100</v>
      </c>
      <c r="AA39" s="22">
        <v>100</v>
      </c>
      <c r="AB39" s="23">
        <v>100</v>
      </c>
      <c r="AC39" s="22">
        <v>98.41541076996432</v>
      </c>
      <c r="AD39" s="22">
        <v>1.5845892300356736</v>
      </c>
      <c r="AE39" s="22"/>
      <c r="AF39" s="22"/>
      <c r="AG39" s="22"/>
      <c r="AH39" s="22"/>
      <c r="AI39" s="36">
        <f t="shared" si="7"/>
        <v>100</v>
      </c>
      <c r="AJ39" s="22">
        <v>100</v>
      </c>
      <c r="AK39" s="22">
        <v>100</v>
      </c>
    </row>
    <row r="40" spans="1:37" s="59" customFormat="1" ht="16.5" customHeight="1">
      <c r="A40" s="37" t="s">
        <v>12</v>
      </c>
      <c r="B40" s="30">
        <v>98.23487426649599</v>
      </c>
      <c r="C40" s="25">
        <v>1.224556118491529</v>
      </c>
      <c r="D40" s="25">
        <v>0.18706018676643008</v>
      </c>
      <c r="E40" s="25">
        <v>0.2805065612654931</v>
      </c>
      <c r="F40" s="25">
        <v>0.07300286698055741</v>
      </c>
      <c r="G40" s="25"/>
      <c r="H40" s="25">
        <f t="shared" si="4"/>
        <v>100.00000000000001</v>
      </c>
      <c r="I40" s="25">
        <v>99.45943038498751</v>
      </c>
      <c r="J40" s="26">
        <v>99.92699713301944</v>
      </c>
      <c r="K40" s="25">
        <v>98.56663021803823</v>
      </c>
      <c r="L40" s="25">
        <v>1.0377455530747923</v>
      </c>
      <c r="M40" s="25">
        <v>0.1919259887269572</v>
      </c>
      <c r="N40" s="25">
        <v>0.2036982401600231</v>
      </c>
      <c r="O40" s="25"/>
      <c r="P40" s="25"/>
      <c r="Q40" s="25">
        <f t="shared" si="5"/>
        <v>99.99999999999999</v>
      </c>
      <c r="R40" s="25">
        <v>99.60437577111301</v>
      </c>
      <c r="S40" s="25">
        <v>100</v>
      </c>
      <c r="T40" s="30">
        <v>98.54873657267325</v>
      </c>
      <c r="U40" s="25">
        <v>1.1011036801639866</v>
      </c>
      <c r="V40" s="25">
        <v>0.16922862650671436</v>
      </c>
      <c r="W40" s="25">
        <v>0.12176268050640097</v>
      </c>
      <c r="X40" s="25">
        <v>0.041047285392062066</v>
      </c>
      <c r="Y40" s="25">
        <v>0.018121154757582334</v>
      </c>
      <c r="Z40" s="25">
        <f t="shared" si="6"/>
        <v>100</v>
      </c>
      <c r="AA40" s="25">
        <v>99.64984025283724</v>
      </c>
      <c r="AB40" s="26">
        <v>99.94083155985035</v>
      </c>
      <c r="AC40" s="25">
        <v>98.75022632859866</v>
      </c>
      <c r="AD40" s="25">
        <v>1.0644611404921143</v>
      </c>
      <c r="AE40" s="25">
        <v>0.07293669291459186</v>
      </c>
      <c r="AF40" s="25">
        <v>0.11237583799463839</v>
      </c>
      <c r="AG40" s="25"/>
      <c r="AH40" s="25"/>
      <c r="AI40" s="35">
        <f t="shared" si="7"/>
        <v>100</v>
      </c>
      <c r="AJ40" s="25">
        <v>99.81468746909077</v>
      </c>
      <c r="AK40" s="25">
        <v>100</v>
      </c>
    </row>
    <row r="41" spans="1:37" s="45" customFormat="1" ht="16.5" customHeight="1">
      <c r="A41" s="13" t="s">
        <v>49</v>
      </c>
      <c r="B41" s="29">
        <v>97.72682930508978</v>
      </c>
      <c r="C41" s="22">
        <v>1.794976850131748</v>
      </c>
      <c r="D41" s="22">
        <v>0.32215869081518633</v>
      </c>
      <c r="E41" s="22">
        <v>0.13401990363922847</v>
      </c>
      <c r="F41" s="22">
        <v>0.022015250324049763</v>
      </c>
      <c r="G41" s="22"/>
      <c r="H41" s="35">
        <v>100.00000000000001</v>
      </c>
      <c r="I41" s="22">
        <v>99.52180615522154</v>
      </c>
      <c r="J41" s="23">
        <v>99.97798474967595</v>
      </c>
      <c r="K41" s="22">
        <v>98.26527547654578</v>
      </c>
      <c r="L41" s="22">
        <v>1.310663986715004</v>
      </c>
      <c r="M41" s="22">
        <v>0.21893569695308973</v>
      </c>
      <c r="N41" s="22">
        <v>0.1571393838957717</v>
      </c>
      <c r="O41" s="22">
        <v>0.047451298020634296</v>
      </c>
      <c r="P41" s="22">
        <v>0.0005341578697206936</v>
      </c>
      <c r="Q41" s="35">
        <v>100.00000000000001</v>
      </c>
      <c r="R41" s="22">
        <v>99.57593946326078</v>
      </c>
      <c r="S41" s="22">
        <v>99.95201454410964</v>
      </c>
      <c r="T41" s="29">
        <v>99.02425934830298</v>
      </c>
      <c r="U41" s="22">
        <v>0.7901099677154045</v>
      </c>
      <c r="V41" s="22">
        <v>0.11457168551612558</v>
      </c>
      <c r="W41" s="22">
        <v>0.07045843446090143</v>
      </c>
      <c r="X41" s="22">
        <v>0.0006005640045878578</v>
      </c>
      <c r="Y41" s="22"/>
      <c r="Z41" s="35">
        <v>100</v>
      </c>
      <c r="AA41" s="22">
        <v>99.81436931601839</v>
      </c>
      <c r="AB41" s="23">
        <v>99.99939943599541</v>
      </c>
      <c r="AC41" s="22">
        <v>98.89895874119826</v>
      </c>
      <c r="AD41" s="22">
        <v>0.8218290577107442</v>
      </c>
      <c r="AE41" s="22">
        <v>0.1991070556754853</v>
      </c>
      <c r="AF41" s="22">
        <v>0.025523739559452037</v>
      </c>
      <c r="AG41" s="22">
        <v>0.054581405856060396</v>
      </c>
      <c r="AH41" s="22"/>
      <c r="AI41" s="35">
        <v>100</v>
      </c>
      <c r="AJ41" s="22">
        <v>99.720787798909</v>
      </c>
      <c r="AK41" s="22">
        <v>99.94541859414394</v>
      </c>
    </row>
    <row r="42" spans="1:37" s="45" customFormat="1" ht="16.5" customHeight="1" thickBot="1">
      <c r="A42" s="14" t="s">
        <v>47</v>
      </c>
      <c r="B42" s="31">
        <v>98.46124335280187</v>
      </c>
      <c r="C42" s="27">
        <v>1.1969905034801311</v>
      </c>
      <c r="D42" s="27">
        <v>0.18315224279649395</v>
      </c>
      <c r="E42" s="27">
        <v>0.11019598617157747</v>
      </c>
      <c r="F42" s="27">
        <v>0.04841791474992805</v>
      </c>
      <c r="G42" s="27"/>
      <c r="H42" s="41">
        <v>100</v>
      </c>
      <c r="I42" s="27">
        <v>99.658233856282</v>
      </c>
      <c r="J42" s="28">
        <v>99.95158208525007</v>
      </c>
      <c r="K42" s="27">
        <v>98.82325076734352</v>
      </c>
      <c r="L42" s="27">
        <v>0.8745427657554375</v>
      </c>
      <c r="M42" s="27">
        <v>0.16859664184019252</v>
      </c>
      <c r="N42" s="27">
        <v>0.09052265207814436</v>
      </c>
      <c r="O42" s="27">
        <v>0.03339195311034885</v>
      </c>
      <c r="P42" s="27">
        <v>0.00969521987234905</v>
      </c>
      <c r="Q42" s="41">
        <v>100</v>
      </c>
      <c r="R42" s="27">
        <v>99.69779353309896</v>
      </c>
      <c r="S42" s="27">
        <v>99.9569128270173</v>
      </c>
      <c r="T42" s="31">
        <v>99.08229441905476</v>
      </c>
      <c r="U42" s="27">
        <v>0.6198346000654559</v>
      </c>
      <c r="V42" s="27">
        <v>0.14151210086464364</v>
      </c>
      <c r="W42" s="27">
        <v>0.14071430968663518</v>
      </c>
      <c r="X42" s="27">
        <v>0.015644570328502347</v>
      </c>
      <c r="Y42" s="27"/>
      <c r="Z42" s="41">
        <v>100</v>
      </c>
      <c r="AA42" s="27">
        <v>99.70212901912022</v>
      </c>
      <c r="AB42" s="28">
        <v>99.9843554296715</v>
      </c>
      <c r="AC42" s="27">
        <v>99.04486196032735</v>
      </c>
      <c r="AD42" s="27">
        <v>0.772024503196716</v>
      </c>
      <c r="AE42" s="27">
        <v>0.15286653817399784</v>
      </c>
      <c r="AF42" s="27">
        <v>0.030246998301932</v>
      </c>
      <c r="AG42" s="27"/>
      <c r="AH42" s="27"/>
      <c r="AI42" s="41">
        <v>100</v>
      </c>
      <c r="AJ42" s="27">
        <v>99.81688646352407</v>
      </c>
      <c r="AK42" s="27">
        <v>100</v>
      </c>
    </row>
    <row r="43" spans="1:37" s="45" customFormat="1" ht="31.5" customHeight="1" thickBot="1">
      <c r="A43" s="60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6" t="s">
        <v>14</v>
      </c>
    </row>
    <row r="44" spans="1:37" s="59" customFormat="1" ht="24.75" customHeight="1">
      <c r="A44" s="61" t="s">
        <v>0</v>
      </c>
      <c r="B44" s="78" t="s">
        <v>41</v>
      </c>
      <c r="C44" s="79"/>
      <c r="D44" s="79"/>
      <c r="E44" s="79"/>
      <c r="F44" s="79"/>
      <c r="G44" s="79"/>
      <c r="H44" s="79"/>
      <c r="I44" s="79"/>
      <c r="J44" s="80"/>
      <c r="K44" s="78" t="s">
        <v>42</v>
      </c>
      <c r="L44" s="79"/>
      <c r="M44" s="79"/>
      <c r="N44" s="79"/>
      <c r="O44" s="79"/>
      <c r="P44" s="79"/>
      <c r="Q44" s="79"/>
      <c r="R44" s="79"/>
      <c r="S44" s="79"/>
      <c r="T44" s="78" t="s">
        <v>43</v>
      </c>
      <c r="U44" s="79"/>
      <c r="V44" s="79"/>
      <c r="W44" s="79"/>
      <c r="X44" s="79"/>
      <c r="Y44" s="79"/>
      <c r="Z44" s="79"/>
      <c r="AA44" s="79"/>
      <c r="AB44" s="80"/>
      <c r="AC44" s="78" t="s">
        <v>44</v>
      </c>
      <c r="AD44" s="79"/>
      <c r="AE44" s="79"/>
      <c r="AF44" s="79"/>
      <c r="AG44" s="79"/>
      <c r="AH44" s="79"/>
      <c r="AI44" s="79"/>
      <c r="AJ44" s="79"/>
      <c r="AK44" s="79"/>
    </row>
    <row r="45" spans="1:37" s="59" customFormat="1" ht="24.75" customHeight="1">
      <c r="A45" s="62" t="s">
        <v>45</v>
      </c>
      <c r="B45" s="63" t="s">
        <v>3</v>
      </c>
      <c r="C45" s="64" t="s">
        <v>4</v>
      </c>
      <c r="D45" s="64" t="s">
        <v>5</v>
      </c>
      <c r="E45" s="64" t="s">
        <v>6</v>
      </c>
      <c r="F45" s="64" t="s">
        <v>7</v>
      </c>
      <c r="G45" s="64" t="s">
        <v>8</v>
      </c>
      <c r="H45" s="64" t="s">
        <v>1</v>
      </c>
      <c r="I45" s="64" t="s">
        <v>9</v>
      </c>
      <c r="J45" s="65" t="s">
        <v>10</v>
      </c>
      <c r="K45" s="64" t="s">
        <v>3</v>
      </c>
      <c r="L45" s="64" t="s">
        <v>4</v>
      </c>
      <c r="M45" s="64" t="s">
        <v>5</v>
      </c>
      <c r="N45" s="64" t="s">
        <v>6</v>
      </c>
      <c r="O45" s="64" t="s">
        <v>7</v>
      </c>
      <c r="P45" s="64" t="s">
        <v>8</v>
      </c>
      <c r="Q45" s="64" t="s">
        <v>1</v>
      </c>
      <c r="R45" s="64" t="s">
        <v>9</v>
      </c>
      <c r="S45" s="64" t="s">
        <v>10</v>
      </c>
      <c r="T45" s="63" t="s">
        <v>3</v>
      </c>
      <c r="U45" s="64" t="s">
        <v>4</v>
      </c>
      <c r="V45" s="64" t="s">
        <v>5</v>
      </c>
      <c r="W45" s="64" t="s">
        <v>6</v>
      </c>
      <c r="X45" s="64" t="s">
        <v>7</v>
      </c>
      <c r="Y45" s="64" t="s">
        <v>8</v>
      </c>
      <c r="Z45" s="64" t="s">
        <v>1</v>
      </c>
      <c r="AA45" s="64" t="s">
        <v>9</v>
      </c>
      <c r="AB45" s="65" t="s">
        <v>10</v>
      </c>
      <c r="AC45" s="64" t="s">
        <v>3</v>
      </c>
      <c r="AD45" s="64" t="s">
        <v>4</v>
      </c>
      <c r="AE45" s="64" t="s">
        <v>5</v>
      </c>
      <c r="AF45" s="64" t="s">
        <v>6</v>
      </c>
      <c r="AG45" s="64" t="s">
        <v>7</v>
      </c>
      <c r="AH45" s="64" t="s">
        <v>8</v>
      </c>
      <c r="AI45" s="64" t="s">
        <v>1</v>
      </c>
      <c r="AJ45" s="64" t="s">
        <v>9</v>
      </c>
      <c r="AK45" s="64" t="s">
        <v>10</v>
      </c>
    </row>
    <row r="46" spans="1:37" s="58" customFormat="1" ht="14.25" customHeight="1">
      <c r="A46" s="66"/>
      <c r="B46" s="54" t="s">
        <v>2</v>
      </c>
      <c r="C46" s="55" t="s">
        <v>2</v>
      </c>
      <c r="D46" s="55" t="s">
        <v>2</v>
      </c>
      <c r="E46" s="55" t="s">
        <v>2</v>
      </c>
      <c r="F46" s="55" t="s">
        <v>2</v>
      </c>
      <c r="G46" s="55" t="s">
        <v>2</v>
      </c>
      <c r="H46" s="55" t="s">
        <v>2</v>
      </c>
      <c r="I46" s="55" t="s">
        <v>2</v>
      </c>
      <c r="J46" s="56" t="s">
        <v>2</v>
      </c>
      <c r="K46" s="55" t="s">
        <v>2</v>
      </c>
      <c r="L46" s="55" t="s">
        <v>2</v>
      </c>
      <c r="M46" s="55" t="s">
        <v>2</v>
      </c>
      <c r="N46" s="55" t="s">
        <v>2</v>
      </c>
      <c r="O46" s="57" t="s">
        <v>2</v>
      </c>
      <c r="P46" s="57" t="s">
        <v>2</v>
      </c>
      <c r="Q46" s="57" t="s">
        <v>2</v>
      </c>
      <c r="R46" s="57" t="s">
        <v>2</v>
      </c>
      <c r="S46" s="57" t="s">
        <v>2</v>
      </c>
      <c r="T46" s="54" t="s">
        <v>2</v>
      </c>
      <c r="U46" s="55" t="s">
        <v>2</v>
      </c>
      <c r="V46" s="55" t="s">
        <v>2</v>
      </c>
      <c r="W46" s="55" t="s">
        <v>2</v>
      </c>
      <c r="X46" s="55" t="s">
        <v>2</v>
      </c>
      <c r="Y46" s="55" t="s">
        <v>2</v>
      </c>
      <c r="Z46" s="55" t="s">
        <v>2</v>
      </c>
      <c r="AA46" s="55" t="s">
        <v>2</v>
      </c>
      <c r="AB46" s="67" t="s">
        <v>2</v>
      </c>
      <c r="AC46" s="55" t="s">
        <v>2</v>
      </c>
      <c r="AD46" s="55" t="s">
        <v>2</v>
      </c>
      <c r="AE46" s="55" t="s">
        <v>2</v>
      </c>
      <c r="AF46" s="55" t="s">
        <v>2</v>
      </c>
      <c r="AG46" s="57" t="s">
        <v>2</v>
      </c>
      <c r="AH46" s="57" t="s">
        <v>2</v>
      </c>
      <c r="AI46" s="57" t="s">
        <v>2</v>
      </c>
      <c r="AJ46" s="57" t="s">
        <v>2</v>
      </c>
      <c r="AK46" s="57" t="s">
        <v>2</v>
      </c>
    </row>
    <row r="47" spans="1:37" s="45" customFormat="1" ht="16.5" customHeight="1">
      <c r="A47" s="34" t="s">
        <v>15</v>
      </c>
      <c r="B47" s="29">
        <v>100</v>
      </c>
      <c r="C47" s="22"/>
      <c r="D47" s="22"/>
      <c r="E47" s="22"/>
      <c r="F47" s="22"/>
      <c r="G47" s="22"/>
      <c r="H47" s="35">
        <f>SUM(B47:G47)</f>
        <v>100</v>
      </c>
      <c r="I47" s="22">
        <v>100</v>
      </c>
      <c r="J47" s="23">
        <v>100</v>
      </c>
      <c r="K47" s="22">
        <v>100</v>
      </c>
      <c r="L47" s="22"/>
      <c r="M47" s="22"/>
      <c r="N47" s="22"/>
      <c r="O47" s="24"/>
      <c r="P47" s="24"/>
      <c r="Q47" s="35">
        <f>SUM(K47:P47)</f>
        <v>100</v>
      </c>
      <c r="R47" s="22">
        <v>100</v>
      </c>
      <c r="S47" s="17">
        <v>100</v>
      </c>
      <c r="T47" s="29">
        <v>100</v>
      </c>
      <c r="U47" s="22"/>
      <c r="V47" s="22"/>
      <c r="W47" s="22"/>
      <c r="X47" s="22"/>
      <c r="Y47" s="22"/>
      <c r="Z47" s="35">
        <f>SUM(T47:Y47)</f>
        <v>100</v>
      </c>
      <c r="AA47" s="22">
        <v>100</v>
      </c>
      <c r="AB47" s="23">
        <v>100</v>
      </c>
      <c r="AC47" s="22">
        <v>98.23086163590696</v>
      </c>
      <c r="AD47" s="22">
        <v>1.7691383640930436</v>
      </c>
      <c r="AE47" s="22"/>
      <c r="AF47" s="22"/>
      <c r="AG47" s="24"/>
      <c r="AH47" s="24"/>
      <c r="AI47" s="35">
        <f>SUM(AC47:AH47)</f>
        <v>100</v>
      </c>
      <c r="AJ47" s="22">
        <v>100</v>
      </c>
      <c r="AK47" s="24">
        <v>100</v>
      </c>
    </row>
    <row r="48" spans="1:37" s="45" customFormat="1" ht="16.5" customHeight="1">
      <c r="A48" s="34" t="s">
        <v>22</v>
      </c>
      <c r="B48" s="29">
        <v>95.68654324058517</v>
      </c>
      <c r="C48" s="22">
        <v>1.6717020916103233</v>
      </c>
      <c r="D48" s="22">
        <v>2.6417546678045123</v>
      </c>
      <c r="E48" s="22"/>
      <c r="F48" s="22"/>
      <c r="G48" s="22"/>
      <c r="H48" s="35">
        <f aca="true" t="shared" si="8" ref="H48:H61">SUM(B48:G48)</f>
        <v>100</v>
      </c>
      <c r="I48" s="22">
        <v>97.3582453321955</v>
      </c>
      <c r="J48" s="23">
        <v>100</v>
      </c>
      <c r="K48" s="22">
        <v>100</v>
      </c>
      <c r="L48" s="22"/>
      <c r="M48" s="22"/>
      <c r="N48" s="22"/>
      <c r="O48" s="24"/>
      <c r="P48" s="24"/>
      <c r="Q48" s="35">
        <f aca="true" t="shared" si="9" ref="Q48:Q61">SUM(K48:P48)</f>
        <v>100</v>
      </c>
      <c r="R48" s="22">
        <v>100</v>
      </c>
      <c r="S48" s="17">
        <v>100</v>
      </c>
      <c r="T48" s="29">
        <v>97.26589912332622</v>
      </c>
      <c r="U48" s="22"/>
      <c r="V48" s="22"/>
      <c r="W48" s="22">
        <v>2.7341008766737724</v>
      </c>
      <c r="X48" s="22"/>
      <c r="Y48" s="22"/>
      <c r="Z48" s="35">
        <f aca="true" t="shared" si="10" ref="Z48:Z61">SUM(T48:Y48)</f>
        <v>100</v>
      </c>
      <c r="AA48" s="22">
        <v>97.26589912332622</v>
      </c>
      <c r="AB48" s="23">
        <v>100</v>
      </c>
      <c r="AC48" s="22">
        <v>100</v>
      </c>
      <c r="AD48" s="22"/>
      <c r="AE48" s="22"/>
      <c r="AF48" s="22"/>
      <c r="AG48" s="24"/>
      <c r="AH48" s="24"/>
      <c r="AI48" s="35">
        <f aca="true" t="shared" si="11" ref="AI48:AI61">SUM(AC48:AH48)</f>
        <v>100</v>
      </c>
      <c r="AJ48" s="22">
        <v>100</v>
      </c>
      <c r="AK48" s="24">
        <v>100</v>
      </c>
    </row>
    <row r="49" spans="1:37" s="45" customFormat="1" ht="16.5" customHeight="1">
      <c r="A49" s="34" t="s">
        <v>23</v>
      </c>
      <c r="B49" s="29">
        <v>98.11964518621014</v>
      </c>
      <c r="C49" s="22">
        <v>1.5207661137511397</v>
      </c>
      <c r="D49" s="22">
        <v>0.35958870003872595</v>
      </c>
      <c r="E49" s="22"/>
      <c r="F49" s="22"/>
      <c r="G49" s="22"/>
      <c r="H49" s="35">
        <f t="shared" si="8"/>
        <v>100</v>
      </c>
      <c r="I49" s="22">
        <v>99.64041129996127</v>
      </c>
      <c r="J49" s="23">
        <v>100</v>
      </c>
      <c r="K49" s="22">
        <v>98.39051441122744</v>
      </c>
      <c r="L49" s="22">
        <v>1.1953701556067495</v>
      </c>
      <c r="M49" s="22">
        <v>0.4141154331658139</v>
      </c>
      <c r="N49" s="22"/>
      <c r="O49" s="24"/>
      <c r="P49" s="24"/>
      <c r="Q49" s="35">
        <f t="shared" si="9"/>
        <v>100.00000000000001</v>
      </c>
      <c r="R49" s="22">
        <v>99.58588456683418</v>
      </c>
      <c r="S49" s="17">
        <v>100</v>
      </c>
      <c r="T49" s="29">
        <v>97.97296559810769</v>
      </c>
      <c r="U49" s="22">
        <v>1.5391725140669132</v>
      </c>
      <c r="V49" s="22">
        <v>0.4878618878254012</v>
      </c>
      <c r="W49" s="22"/>
      <c r="X49" s="22"/>
      <c r="Y49" s="22"/>
      <c r="Z49" s="35">
        <f t="shared" si="10"/>
        <v>100.00000000000001</v>
      </c>
      <c r="AA49" s="22">
        <v>99.5121381121746</v>
      </c>
      <c r="AB49" s="23">
        <v>100</v>
      </c>
      <c r="AC49" s="22">
        <v>97.94870165202704</v>
      </c>
      <c r="AD49" s="22">
        <v>2.0512983479729603</v>
      </c>
      <c r="AE49" s="22"/>
      <c r="AF49" s="22"/>
      <c r="AG49" s="24"/>
      <c r="AH49" s="24"/>
      <c r="AI49" s="35">
        <f t="shared" si="11"/>
        <v>100</v>
      </c>
      <c r="AJ49" s="22">
        <v>100</v>
      </c>
      <c r="AK49" s="24">
        <v>100</v>
      </c>
    </row>
    <row r="50" spans="1:37" s="45" customFormat="1" ht="16.5" customHeight="1">
      <c r="A50" s="34" t="s">
        <v>24</v>
      </c>
      <c r="B50" s="29">
        <v>100</v>
      </c>
      <c r="C50" s="22"/>
      <c r="D50" s="22"/>
      <c r="E50" s="22"/>
      <c r="F50" s="22"/>
      <c r="G50" s="22"/>
      <c r="H50" s="35">
        <f t="shared" si="8"/>
        <v>100</v>
      </c>
      <c r="I50" s="22">
        <v>100</v>
      </c>
      <c r="J50" s="23">
        <v>100</v>
      </c>
      <c r="K50" s="22">
        <v>100</v>
      </c>
      <c r="L50" s="22"/>
      <c r="M50" s="22"/>
      <c r="N50" s="22"/>
      <c r="O50" s="24"/>
      <c r="P50" s="24"/>
      <c r="Q50" s="35">
        <f t="shared" si="9"/>
        <v>100</v>
      </c>
      <c r="R50" s="22">
        <v>100</v>
      </c>
      <c r="S50" s="17">
        <v>100</v>
      </c>
      <c r="T50" s="29">
        <v>97.37555424365368</v>
      </c>
      <c r="U50" s="22"/>
      <c r="V50" s="22">
        <v>2.6244457563463253</v>
      </c>
      <c r="W50" s="22"/>
      <c r="X50" s="22"/>
      <c r="Y50" s="22"/>
      <c r="Z50" s="35">
        <f t="shared" si="10"/>
        <v>100</v>
      </c>
      <c r="AA50" s="22">
        <v>97.37555424365368</v>
      </c>
      <c r="AB50" s="23">
        <v>100</v>
      </c>
      <c r="AC50" s="22">
        <v>100</v>
      </c>
      <c r="AD50" s="22"/>
      <c r="AE50" s="22"/>
      <c r="AF50" s="22"/>
      <c r="AG50" s="24"/>
      <c r="AH50" s="24"/>
      <c r="AI50" s="35">
        <f t="shared" si="11"/>
        <v>100</v>
      </c>
      <c r="AJ50" s="22">
        <v>100</v>
      </c>
      <c r="AK50" s="24">
        <v>100</v>
      </c>
    </row>
    <row r="51" spans="1:37" s="45" customFormat="1" ht="16.5" customHeight="1">
      <c r="A51" s="34" t="s">
        <v>25</v>
      </c>
      <c r="B51" s="29">
        <v>100</v>
      </c>
      <c r="C51" s="22"/>
      <c r="D51" s="22"/>
      <c r="E51" s="22"/>
      <c r="F51" s="22"/>
      <c r="G51" s="22"/>
      <c r="H51" s="35">
        <f t="shared" si="8"/>
        <v>100</v>
      </c>
      <c r="I51" s="22">
        <v>100</v>
      </c>
      <c r="J51" s="23">
        <v>100</v>
      </c>
      <c r="K51" s="22">
        <v>100</v>
      </c>
      <c r="L51" s="22"/>
      <c r="M51" s="22"/>
      <c r="N51" s="22"/>
      <c r="O51" s="24"/>
      <c r="P51" s="24"/>
      <c r="Q51" s="35">
        <f t="shared" si="9"/>
        <v>100</v>
      </c>
      <c r="R51" s="22">
        <v>100</v>
      </c>
      <c r="S51" s="17">
        <v>100</v>
      </c>
      <c r="T51" s="29">
        <v>97.40319204409678</v>
      </c>
      <c r="U51" s="22">
        <v>2.596807955903216</v>
      </c>
      <c r="V51" s="22"/>
      <c r="W51" s="22"/>
      <c r="X51" s="22"/>
      <c r="Y51" s="22"/>
      <c r="Z51" s="35">
        <f t="shared" si="10"/>
        <v>100</v>
      </c>
      <c r="AA51" s="22">
        <v>100</v>
      </c>
      <c r="AB51" s="23">
        <v>100</v>
      </c>
      <c r="AC51" s="22">
        <v>96.77837872437686</v>
      </c>
      <c r="AD51" s="22">
        <v>3.221621275623136</v>
      </c>
      <c r="AE51" s="22"/>
      <c r="AF51" s="22"/>
      <c r="AG51" s="24"/>
      <c r="AH51" s="24"/>
      <c r="AI51" s="35">
        <f t="shared" si="11"/>
        <v>100</v>
      </c>
      <c r="AJ51" s="22">
        <v>100</v>
      </c>
      <c r="AK51" s="24">
        <v>100</v>
      </c>
    </row>
    <row r="52" spans="1:37" s="45" customFormat="1" ht="16.5" customHeight="1">
      <c r="A52" s="34" t="s">
        <v>26</v>
      </c>
      <c r="B52" s="29">
        <v>95.89662064774036</v>
      </c>
      <c r="C52" s="22">
        <v>2.6530024994483665</v>
      </c>
      <c r="D52" s="22">
        <v>1.4503768528112664</v>
      </c>
      <c r="E52" s="22"/>
      <c r="F52" s="22"/>
      <c r="G52" s="22"/>
      <c r="H52" s="35">
        <f t="shared" si="8"/>
        <v>99.99999999999999</v>
      </c>
      <c r="I52" s="22">
        <v>98.54962314718874</v>
      </c>
      <c r="J52" s="23">
        <v>100</v>
      </c>
      <c r="K52" s="22">
        <v>97.36071257027523</v>
      </c>
      <c r="L52" s="22">
        <v>1.5554499232229917</v>
      </c>
      <c r="M52" s="22">
        <v>1.0838375065017807</v>
      </c>
      <c r="N52" s="22"/>
      <c r="O52" s="24"/>
      <c r="P52" s="24"/>
      <c r="Q52" s="35">
        <f t="shared" si="9"/>
        <v>100</v>
      </c>
      <c r="R52" s="22">
        <v>98.91616249349822</v>
      </c>
      <c r="S52" s="17">
        <v>100</v>
      </c>
      <c r="T52" s="29">
        <v>99.35579660351428</v>
      </c>
      <c r="U52" s="22"/>
      <c r="V52" s="22"/>
      <c r="W52" s="22">
        <v>0.6442033964857171</v>
      </c>
      <c r="X52" s="22"/>
      <c r="Y52" s="22"/>
      <c r="Z52" s="35">
        <f t="shared" si="10"/>
        <v>100</v>
      </c>
      <c r="AA52" s="22">
        <v>99.35579660351428</v>
      </c>
      <c r="AB52" s="23">
        <v>100</v>
      </c>
      <c r="AC52" s="22">
        <v>100</v>
      </c>
      <c r="AD52" s="22"/>
      <c r="AE52" s="22"/>
      <c r="AF52" s="22"/>
      <c r="AG52" s="24"/>
      <c r="AH52" s="24"/>
      <c r="AI52" s="35">
        <f t="shared" si="11"/>
        <v>100</v>
      </c>
      <c r="AJ52" s="22">
        <v>100</v>
      </c>
      <c r="AK52" s="24">
        <v>100</v>
      </c>
    </row>
    <row r="53" spans="1:37" s="45" customFormat="1" ht="16.5" customHeight="1">
      <c r="A53" s="34" t="s">
        <v>27</v>
      </c>
      <c r="B53" s="29">
        <v>97.85887065986748</v>
      </c>
      <c r="C53" s="22">
        <v>2.141129340132529</v>
      </c>
      <c r="D53" s="22"/>
      <c r="E53" s="22"/>
      <c r="F53" s="22"/>
      <c r="G53" s="22"/>
      <c r="H53" s="35">
        <f t="shared" si="8"/>
        <v>100</v>
      </c>
      <c r="I53" s="22">
        <v>100</v>
      </c>
      <c r="J53" s="23">
        <v>100</v>
      </c>
      <c r="K53" s="22">
        <v>96.1104259863781</v>
      </c>
      <c r="L53" s="22">
        <v>1.7490831419014226</v>
      </c>
      <c r="M53" s="22">
        <v>2.140490871720469</v>
      </c>
      <c r="N53" s="22"/>
      <c r="O53" s="24"/>
      <c r="P53" s="24"/>
      <c r="Q53" s="35">
        <f t="shared" si="9"/>
        <v>100</v>
      </c>
      <c r="R53" s="22">
        <v>97.85950912827953</v>
      </c>
      <c r="S53" s="17">
        <v>100</v>
      </c>
      <c r="T53" s="29">
        <v>97.23148566834979</v>
      </c>
      <c r="U53" s="22">
        <v>2.7685143316502123</v>
      </c>
      <c r="V53" s="22"/>
      <c r="W53" s="22"/>
      <c r="X53" s="22"/>
      <c r="Y53" s="22"/>
      <c r="Z53" s="35">
        <f t="shared" si="10"/>
        <v>100</v>
      </c>
      <c r="AA53" s="22">
        <v>100</v>
      </c>
      <c r="AB53" s="23">
        <v>100</v>
      </c>
      <c r="AC53" s="22">
        <v>97.92685839788312</v>
      </c>
      <c r="AD53" s="22">
        <v>2.0731416021168814</v>
      </c>
      <c r="AE53" s="22"/>
      <c r="AF53" s="22"/>
      <c r="AG53" s="24"/>
      <c r="AH53" s="24"/>
      <c r="AI53" s="35">
        <f t="shared" si="11"/>
        <v>100</v>
      </c>
      <c r="AJ53" s="22">
        <v>100</v>
      </c>
      <c r="AK53" s="24">
        <v>100</v>
      </c>
    </row>
    <row r="54" spans="1:37" s="45" customFormat="1" ht="16.5" customHeight="1">
      <c r="A54" s="34" t="s">
        <v>28</v>
      </c>
      <c r="B54" s="29">
        <v>100</v>
      </c>
      <c r="C54" s="22"/>
      <c r="D54" s="22"/>
      <c r="E54" s="22"/>
      <c r="F54" s="22"/>
      <c r="G54" s="22"/>
      <c r="H54" s="35">
        <f t="shared" si="8"/>
        <v>100</v>
      </c>
      <c r="I54" s="22">
        <v>100</v>
      </c>
      <c r="J54" s="23">
        <v>100</v>
      </c>
      <c r="K54" s="22">
        <v>99.27726372968743</v>
      </c>
      <c r="L54" s="22">
        <v>0.7227362703125719</v>
      </c>
      <c r="M54" s="22"/>
      <c r="N54" s="22"/>
      <c r="O54" s="24"/>
      <c r="P54" s="24"/>
      <c r="Q54" s="35">
        <f t="shared" si="9"/>
        <v>100</v>
      </c>
      <c r="R54" s="22">
        <v>100</v>
      </c>
      <c r="S54" s="17">
        <v>100</v>
      </c>
      <c r="T54" s="29">
        <v>100</v>
      </c>
      <c r="U54" s="22"/>
      <c r="V54" s="22"/>
      <c r="W54" s="22"/>
      <c r="X54" s="22"/>
      <c r="Y54" s="22"/>
      <c r="Z54" s="35">
        <f t="shared" si="10"/>
        <v>100</v>
      </c>
      <c r="AA54" s="22">
        <v>100</v>
      </c>
      <c r="AB54" s="23">
        <v>100</v>
      </c>
      <c r="AC54" s="22">
        <v>97.65651637946861</v>
      </c>
      <c r="AD54" s="22">
        <v>2.343483620531382</v>
      </c>
      <c r="AE54" s="22"/>
      <c r="AF54" s="22"/>
      <c r="AG54" s="24"/>
      <c r="AH54" s="24"/>
      <c r="AI54" s="35">
        <f t="shared" si="11"/>
        <v>100</v>
      </c>
      <c r="AJ54" s="22">
        <v>100</v>
      </c>
      <c r="AK54" s="24">
        <v>100</v>
      </c>
    </row>
    <row r="55" spans="1:37" s="45" customFormat="1" ht="16.5" customHeight="1">
      <c r="A55" s="34" t="s">
        <v>29</v>
      </c>
      <c r="B55" s="29">
        <v>98.43465422177407</v>
      </c>
      <c r="C55" s="22">
        <v>1.3635578913826105</v>
      </c>
      <c r="D55" s="22">
        <v>0.05180242373072789</v>
      </c>
      <c r="E55" s="22">
        <v>0.14998546311259453</v>
      </c>
      <c r="F55" s="22"/>
      <c r="G55" s="22"/>
      <c r="H55" s="35">
        <f t="shared" si="8"/>
        <v>100.00000000000001</v>
      </c>
      <c r="I55" s="22">
        <v>99.79821211315668</v>
      </c>
      <c r="J55" s="23">
        <v>100</v>
      </c>
      <c r="K55" s="22">
        <v>99.06412928419023</v>
      </c>
      <c r="L55" s="22">
        <v>0.813396612497995</v>
      </c>
      <c r="M55" s="22">
        <v>0.12247410331177877</v>
      </c>
      <c r="N55" s="22"/>
      <c r="O55" s="24"/>
      <c r="P55" s="24"/>
      <c r="Q55" s="35">
        <f t="shared" si="9"/>
        <v>100</v>
      </c>
      <c r="R55" s="22">
        <v>99.87752589668823</v>
      </c>
      <c r="S55" s="17">
        <v>100</v>
      </c>
      <c r="T55" s="29">
        <v>98.90588828012561</v>
      </c>
      <c r="U55" s="22">
        <v>1.0941117198743855</v>
      </c>
      <c r="V55" s="22"/>
      <c r="W55" s="22"/>
      <c r="X55" s="22"/>
      <c r="Y55" s="22"/>
      <c r="Z55" s="35">
        <f t="shared" si="10"/>
        <v>100</v>
      </c>
      <c r="AA55" s="22">
        <v>100</v>
      </c>
      <c r="AB55" s="23">
        <v>100</v>
      </c>
      <c r="AC55" s="22">
        <v>98.88293213089939</v>
      </c>
      <c r="AD55" s="22">
        <v>0.8309377593223728</v>
      </c>
      <c r="AE55" s="22">
        <v>0.12219520901738615</v>
      </c>
      <c r="AF55" s="22">
        <v>0.1639349007608461</v>
      </c>
      <c r="AG55" s="24"/>
      <c r="AH55" s="24"/>
      <c r="AI55" s="35">
        <f t="shared" si="11"/>
        <v>100</v>
      </c>
      <c r="AJ55" s="22">
        <v>99.71386989022177</v>
      </c>
      <c r="AK55" s="24">
        <v>100</v>
      </c>
    </row>
    <row r="56" spans="1:37" s="45" customFormat="1" ht="16.5" customHeight="1">
      <c r="A56" s="34" t="s">
        <v>30</v>
      </c>
      <c r="B56" s="29">
        <v>99.03110506094181</v>
      </c>
      <c r="C56" s="22">
        <v>0.6959864317514868</v>
      </c>
      <c r="D56" s="22"/>
      <c r="E56" s="22">
        <v>0.10042289195612636</v>
      </c>
      <c r="F56" s="22">
        <v>0.1724856153505689</v>
      </c>
      <c r="G56" s="22"/>
      <c r="H56" s="35">
        <f t="shared" si="8"/>
        <v>100</v>
      </c>
      <c r="I56" s="22">
        <v>99.7270914926933</v>
      </c>
      <c r="J56" s="23">
        <v>99.82751438464943</v>
      </c>
      <c r="K56" s="22">
        <v>98.41363218622142</v>
      </c>
      <c r="L56" s="22">
        <v>0.925349736178003</v>
      </c>
      <c r="M56" s="22">
        <v>0.50264738369661</v>
      </c>
      <c r="N56" s="22">
        <v>0.15837069390397784</v>
      </c>
      <c r="O56" s="24"/>
      <c r="P56" s="24"/>
      <c r="Q56" s="35">
        <f t="shared" si="9"/>
        <v>100.00000000000001</v>
      </c>
      <c r="R56" s="22">
        <v>99.33898192239943</v>
      </c>
      <c r="S56" s="17">
        <v>100</v>
      </c>
      <c r="T56" s="29">
        <v>98.55827391569875</v>
      </c>
      <c r="U56" s="22">
        <v>1.2878383316983566</v>
      </c>
      <c r="V56" s="22">
        <v>0.15010241868198737</v>
      </c>
      <c r="W56" s="22"/>
      <c r="X56" s="22">
        <v>0.00378533392091038</v>
      </c>
      <c r="Y56" s="22"/>
      <c r="Z56" s="35">
        <f t="shared" si="10"/>
        <v>100</v>
      </c>
      <c r="AA56" s="22">
        <v>99.8461122473971</v>
      </c>
      <c r="AB56" s="23">
        <v>99.99621466607908</v>
      </c>
      <c r="AC56" s="22">
        <v>98.62604516211888</v>
      </c>
      <c r="AD56" s="22">
        <v>1.2184041359350941</v>
      </c>
      <c r="AE56" s="22"/>
      <c r="AF56" s="22">
        <v>0.15555070194602405</v>
      </c>
      <c r="AG56" s="24"/>
      <c r="AH56" s="24"/>
      <c r="AI56" s="35">
        <f t="shared" si="11"/>
        <v>100</v>
      </c>
      <c r="AJ56" s="22">
        <v>99.84444929805397</v>
      </c>
      <c r="AK56" s="24">
        <v>100</v>
      </c>
    </row>
    <row r="57" spans="1:37" s="45" customFormat="1" ht="16.5" customHeight="1">
      <c r="A57" s="34" t="s">
        <v>31</v>
      </c>
      <c r="B57" s="29">
        <v>98.19488604328089</v>
      </c>
      <c r="C57" s="22">
        <v>1.2206298917451621</v>
      </c>
      <c r="D57" s="22">
        <v>0.20061447412222527</v>
      </c>
      <c r="E57" s="22">
        <v>0.20705550265708136</v>
      </c>
      <c r="F57" s="22">
        <v>0.0843617639809201</v>
      </c>
      <c r="G57" s="22">
        <v>0.09245232421372715</v>
      </c>
      <c r="H57" s="35">
        <f t="shared" si="8"/>
        <v>100</v>
      </c>
      <c r="I57" s="22">
        <v>99.41551593502605</v>
      </c>
      <c r="J57" s="23">
        <v>99.82318591180535</v>
      </c>
      <c r="K57" s="22">
        <v>98.87014078661626</v>
      </c>
      <c r="L57" s="22">
        <v>0.8779780713985457</v>
      </c>
      <c r="M57" s="22">
        <v>0.09872460014249886</v>
      </c>
      <c r="N57" s="22">
        <v>0.15315654184268743</v>
      </c>
      <c r="O57" s="24"/>
      <c r="P57" s="24"/>
      <c r="Q57" s="35">
        <f t="shared" si="9"/>
        <v>100</v>
      </c>
      <c r="R57" s="22">
        <v>99.74811885801482</v>
      </c>
      <c r="S57" s="17">
        <v>100</v>
      </c>
      <c r="T57" s="29">
        <v>99.37527032011839</v>
      </c>
      <c r="U57" s="22">
        <v>0.6247296798816064</v>
      </c>
      <c r="V57" s="22"/>
      <c r="W57" s="22"/>
      <c r="X57" s="22"/>
      <c r="Y57" s="22"/>
      <c r="Z57" s="35">
        <f t="shared" si="10"/>
        <v>100</v>
      </c>
      <c r="AA57" s="22">
        <v>100</v>
      </c>
      <c r="AB57" s="23">
        <v>100</v>
      </c>
      <c r="AC57" s="22">
        <v>98.60464554867757</v>
      </c>
      <c r="AD57" s="22">
        <v>1.29294631916022</v>
      </c>
      <c r="AE57" s="22"/>
      <c r="AF57" s="22"/>
      <c r="AG57" s="24">
        <v>0.10240813216221145</v>
      </c>
      <c r="AH57" s="24"/>
      <c r="AI57" s="35">
        <f t="shared" si="11"/>
        <v>100</v>
      </c>
      <c r="AJ57" s="22">
        <v>99.89759186783779</v>
      </c>
      <c r="AK57" s="24">
        <v>99.89759186783779</v>
      </c>
    </row>
    <row r="58" spans="1:37" s="45" customFormat="1" ht="16.5" customHeight="1">
      <c r="A58" s="34" t="s">
        <v>32</v>
      </c>
      <c r="B58" s="29">
        <v>98.05514599328947</v>
      </c>
      <c r="C58" s="22">
        <v>1.6074138072315527</v>
      </c>
      <c r="D58" s="22">
        <v>0.10878071556592644</v>
      </c>
      <c r="E58" s="22">
        <v>0.22865948391304802</v>
      </c>
      <c r="F58" s="22"/>
      <c r="G58" s="22"/>
      <c r="H58" s="35">
        <f t="shared" si="8"/>
        <v>100</v>
      </c>
      <c r="I58" s="22">
        <v>99.66255980052102</v>
      </c>
      <c r="J58" s="23">
        <v>100</v>
      </c>
      <c r="K58" s="22">
        <v>98.90298193728891</v>
      </c>
      <c r="L58" s="22">
        <v>0.6830154920977521</v>
      </c>
      <c r="M58" s="22">
        <v>0.2771025650624645</v>
      </c>
      <c r="N58" s="22">
        <v>0.13690000555087245</v>
      </c>
      <c r="O58" s="24"/>
      <c r="P58" s="24"/>
      <c r="Q58" s="35">
        <f t="shared" si="9"/>
        <v>100</v>
      </c>
      <c r="R58" s="22">
        <v>99.58599742938667</v>
      </c>
      <c r="S58" s="17">
        <v>100</v>
      </c>
      <c r="T58" s="29">
        <v>98.00250096051072</v>
      </c>
      <c r="U58" s="22">
        <v>1.5825242179049455</v>
      </c>
      <c r="V58" s="22">
        <v>0.13088160567477</v>
      </c>
      <c r="W58" s="22">
        <v>0.284093215909562</v>
      </c>
      <c r="X58" s="22"/>
      <c r="Y58" s="22"/>
      <c r="Z58" s="35">
        <f t="shared" si="10"/>
        <v>100</v>
      </c>
      <c r="AA58" s="22">
        <v>99.58502517841566</v>
      </c>
      <c r="AB58" s="23">
        <v>100</v>
      </c>
      <c r="AC58" s="22">
        <v>98.73142831297635</v>
      </c>
      <c r="AD58" s="22">
        <v>1.1785361102897771</v>
      </c>
      <c r="AE58" s="22"/>
      <c r="AF58" s="22">
        <v>0.09003557673387702</v>
      </c>
      <c r="AG58" s="24"/>
      <c r="AH58" s="24"/>
      <c r="AI58" s="35">
        <f t="shared" si="11"/>
        <v>100.00000000000001</v>
      </c>
      <c r="AJ58" s="22">
        <v>99.90996442326612</v>
      </c>
      <c r="AK58" s="24">
        <v>100</v>
      </c>
    </row>
    <row r="59" spans="1:37" s="45" customFormat="1" ht="16.5" customHeight="1">
      <c r="A59" s="34" t="s">
        <v>33</v>
      </c>
      <c r="B59" s="29">
        <v>98.69377264676157</v>
      </c>
      <c r="C59" s="22">
        <v>1.052403153732116</v>
      </c>
      <c r="D59" s="22"/>
      <c r="E59" s="22">
        <v>0.253824199506305</v>
      </c>
      <c r="F59" s="22"/>
      <c r="G59" s="22"/>
      <c r="H59" s="35">
        <f t="shared" si="8"/>
        <v>100</v>
      </c>
      <c r="I59" s="22">
        <v>99.74617580049369</v>
      </c>
      <c r="J59" s="23">
        <v>100</v>
      </c>
      <c r="K59" s="22">
        <v>99.17311953804246</v>
      </c>
      <c r="L59" s="22">
        <v>0.8268804619575477</v>
      </c>
      <c r="M59" s="22"/>
      <c r="N59" s="22"/>
      <c r="O59" s="24"/>
      <c r="P59" s="24"/>
      <c r="Q59" s="35">
        <f t="shared" si="9"/>
        <v>100</v>
      </c>
      <c r="R59" s="22">
        <v>100</v>
      </c>
      <c r="S59" s="17">
        <v>100</v>
      </c>
      <c r="T59" s="29">
        <v>99.0909133379853</v>
      </c>
      <c r="U59" s="22">
        <v>0.9090866620147026</v>
      </c>
      <c r="V59" s="22"/>
      <c r="W59" s="22"/>
      <c r="X59" s="22"/>
      <c r="Y59" s="22"/>
      <c r="Z59" s="35">
        <f t="shared" si="10"/>
        <v>100</v>
      </c>
      <c r="AA59" s="22">
        <v>100</v>
      </c>
      <c r="AB59" s="23">
        <v>100</v>
      </c>
      <c r="AC59" s="22">
        <v>98.15748718270086</v>
      </c>
      <c r="AD59" s="22">
        <v>1.301610067934733</v>
      </c>
      <c r="AE59" s="22">
        <v>0.5409027493644019</v>
      </c>
      <c r="AF59" s="22"/>
      <c r="AG59" s="24"/>
      <c r="AH59" s="24"/>
      <c r="AI59" s="35">
        <f t="shared" si="11"/>
        <v>100</v>
      </c>
      <c r="AJ59" s="22">
        <v>99.4590972506356</v>
      </c>
      <c r="AK59" s="24">
        <v>100</v>
      </c>
    </row>
    <row r="60" spans="1:37" s="45" customFormat="1" ht="16.5" customHeight="1">
      <c r="A60" s="34" t="s">
        <v>34</v>
      </c>
      <c r="B60" s="29">
        <v>95.77744634943032</v>
      </c>
      <c r="C60" s="22">
        <v>4.222553650569678</v>
      </c>
      <c r="D60" s="22"/>
      <c r="E60" s="22"/>
      <c r="F60" s="22"/>
      <c r="G60" s="22"/>
      <c r="H60" s="36">
        <f t="shared" si="8"/>
        <v>100</v>
      </c>
      <c r="I60" s="22">
        <v>100</v>
      </c>
      <c r="J60" s="23">
        <v>100</v>
      </c>
      <c r="K60" s="22">
        <v>94.91787540715522</v>
      </c>
      <c r="L60" s="22">
        <v>5.082124592844775</v>
      </c>
      <c r="M60" s="22"/>
      <c r="N60" s="22"/>
      <c r="O60" s="22"/>
      <c r="P60" s="22"/>
      <c r="Q60" s="36">
        <f t="shared" si="9"/>
        <v>100</v>
      </c>
      <c r="R60" s="22">
        <v>100</v>
      </c>
      <c r="S60" s="32">
        <v>100</v>
      </c>
      <c r="T60" s="29">
        <v>100</v>
      </c>
      <c r="U60" s="22"/>
      <c r="V60" s="22"/>
      <c r="W60" s="22"/>
      <c r="X60" s="22"/>
      <c r="Y60" s="22"/>
      <c r="Z60" s="36">
        <f t="shared" si="10"/>
        <v>100</v>
      </c>
      <c r="AA60" s="22">
        <v>100</v>
      </c>
      <c r="AB60" s="23">
        <v>100</v>
      </c>
      <c r="AC60" s="22">
        <v>97.06834592757902</v>
      </c>
      <c r="AD60" s="22">
        <v>2.931654072420977</v>
      </c>
      <c r="AE60" s="22"/>
      <c r="AF60" s="22"/>
      <c r="AG60" s="22"/>
      <c r="AH60" s="22"/>
      <c r="AI60" s="36">
        <f t="shared" si="11"/>
        <v>100</v>
      </c>
      <c r="AJ60" s="22">
        <v>100</v>
      </c>
      <c r="AK60" s="22">
        <v>100</v>
      </c>
    </row>
    <row r="61" spans="1:37" s="59" customFormat="1" ht="16.5" customHeight="1">
      <c r="A61" s="37" t="s">
        <v>12</v>
      </c>
      <c r="B61" s="30">
        <v>98.3431074839319</v>
      </c>
      <c r="C61" s="25">
        <v>1.3204391877026531</v>
      </c>
      <c r="D61" s="25">
        <v>0.12168988917949362</v>
      </c>
      <c r="E61" s="25">
        <v>0.1542755915281527</v>
      </c>
      <c r="F61" s="25">
        <v>0.04142648308129313</v>
      </c>
      <c r="G61" s="25">
        <v>0.01906136457649805</v>
      </c>
      <c r="H61" s="35">
        <f t="shared" si="8"/>
        <v>99.99999999999999</v>
      </c>
      <c r="I61" s="25">
        <v>99.66354667163456</v>
      </c>
      <c r="J61" s="26">
        <v>99.9395121523422</v>
      </c>
      <c r="K61" s="25">
        <v>98.75227685156793</v>
      </c>
      <c r="L61" s="25">
        <v>0.9512647459232704</v>
      </c>
      <c r="M61" s="25">
        <v>0.22231287801868535</v>
      </c>
      <c r="N61" s="25">
        <v>0.07414552449012829</v>
      </c>
      <c r="O61" s="25"/>
      <c r="P61" s="25"/>
      <c r="Q61" s="35">
        <f t="shared" si="9"/>
        <v>100.00000000000001</v>
      </c>
      <c r="R61" s="25">
        <v>99.7035415974912</v>
      </c>
      <c r="S61" s="33">
        <v>100</v>
      </c>
      <c r="T61" s="30">
        <v>98.80601265514719</v>
      </c>
      <c r="U61" s="25">
        <v>1.0517538277202954</v>
      </c>
      <c r="V61" s="25">
        <v>0.07798301709579852</v>
      </c>
      <c r="W61" s="25">
        <v>0.06370547774006487</v>
      </c>
      <c r="X61" s="25">
        <v>0.0005450222966576746</v>
      </c>
      <c r="Y61" s="25"/>
      <c r="Z61" s="35">
        <f t="shared" si="10"/>
        <v>100</v>
      </c>
      <c r="AA61" s="25">
        <v>99.85776648286748</v>
      </c>
      <c r="AB61" s="26">
        <v>99.99945497770334</v>
      </c>
      <c r="AC61" s="25">
        <v>98.61304396299188</v>
      </c>
      <c r="AD61" s="25">
        <v>1.2041051802049663</v>
      </c>
      <c r="AE61" s="25">
        <v>0.07697244739861751</v>
      </c>
      <c r="AF61" s="25">
        <v>0.08465710722985083</v>
      </c>
      <c r="AG61" s="25">
        <v>0.021221302174685267</v>
      </c>
      <c r="AH61" s="25"/>
      <c r="AI61" s="35">
        <f t="shared" si="11"/>
        <v>99.99999999999999</v>
      </c>
      <c r="AJ61" s="25">
        <v>99.81714914319684</v>
      </c>
      <c r="AK61" s="25">
        <v>99.97877869782532</v>
      </c>
    </row>
    <row r="62" spans="1:37" s="45" customFormat="1" ht="16.5" customHeight="1">
      <c r="A62" s="13" t="s">
        <v>49</v>
      </c>
      <c r="B62" s="29">
        <v>98.4484639702794</v>
      </c>
      <c r="C62" s="22">
        <v>1.216358875214484</v>
      </c>
      <c r="D62" s="22">
        <v>0.13302391585429693</v>
      </c>
      <c r="E62" s="22">
        <v>0.20215323865180884</v>
      </c>
      <c r="F62" s="22"/>
      <c r="G62" s="22"/>
      <c r="H62" s="35">
        <v>100.00000000000001</v>
      </c>
      <c r="I62" s="22">
        <v>99.66482284549389</v>
      </c>
      <c r="J62" s="23">
        <v>100</v>
      </c>
      <c r="K62" s="22">
        <v>98.75763015120427</v>
      </c>
      <c r="L62" s="22">
        <v>0.9271166587686724</v>
      </c>
      <c r="M62" s="22">
        <v>0.2091700170958206</v>
      </c>
      <c r="N62" s="22">
        <v>0.03926093687500379</v>
      </c>
      <c r="O62" s="22">
        <v>0.0668222360562311</v>
      </c>
      <c r="P62" s="22"/>
      <c r="Q62" s="35">
        <v>100</v>
      </c>
      <c r="R62" s="22">
        <v>99.68474680997295</v>
      </c>
      <c r="S62" s="16">
        <v>99.93317776394377</v>
      </c>
      <c r="T62" s="29">
        <v>98.58223549726559</v>
      </c>
      <c r="U62" s="22">
        <v>1.24779729217947</v>
      </c>
      <c r="V62" s="22">
        <v>0.10734694605723558</v>
      </c>
      <c r="W62" s="22">
        <v>0.04465715738256814</v>
      </c>
      <c r="X62" s="22">
        <v>0.017963107115145982</v>
      </c>
      <c r="Y62" s="22"/>
      <c r="Z62" s="35">
        <v>100</v>
      </c>
      <c r="AA62" s="22">
        <v>99.83003278944506</v>
      </c>
      <c r="AB62" s="23">
        <v>99.98203689288485</v>
      </c>
      <c r="AC62" s="22">
        <v>98.5891565693645</v>
      </c>
      <c r="AD62" s="22">
        <v>1.152228360775624</v>
      </c>
      <c r="AE62" s="22">
        <v>0.11592878480041774</v>
      </c>
      <c r="AF62" s="22">
        <v>0.04578126547808063</v>
      </c>
      <c r="AG62" s="22">
        <v>0.09690501958137138</v>
      </c>
      <c r="AH62" s="22"/>
      <c r="AI62" s="35">
        <v>100.00000000000001</v>
      </c>
      <c r="AJ62" s="22">
        <v>99.74138493014013</v>
      </c>
      <c r="AK62" s="22">
        <v>99.90309498041863</v>
      </c>
    </row>
    <row r="63" spans="1:37" s="45" customFormat="1" ht="16.5" customHeight="1" thickBot="1">
      <c r="A63" s="14" t="s">
        <v>47</v>
      </c>
      <c r="B63" s="31">
        <v>98.74306984063382</v>
      </c>
      <c r="C63" s="27">
        <v>1.0176764806000675</v>
      </c>
      <c r="D63" s="27">
        <v>0.13492608163168188</v>
      </c>
      <c r="E63" s="27">
        <v>0.08262928822905109</v>
      </c>
      <c r="F63" s="27"/>
      <c r="G63" s="27">
        <v>0.021698308905379316</v>
      </c>
      <c r="H63" s="41">
        <v>100.00000000000001</v>
      </c>
      <c r="I63" s="27">
        <v>99.76074632123388</v>
      </c>
      <c r="J63" s="28">
        <v>99.97830169109461</v>
      </c>
      <c r="K63" s="27">
        <v>98.7515760045239</v>
      </c>
      <c r="L63" s="27">
        <v>0.9278022548426014</v>
      </c>
      <c r="M63" s="27">
        <v>0.1602882295942111</v>
      </c>
      <c r="N63" s="27">
        <v>0.1603335110392864</v>
      </c>
      <c r="O63" s="27"/>
      <c r="P63" s="27"/>
      <c r="Q63" s="41">
        <v>100</v>
      </c>
      <c r="R63" s="27">
        <v>99.6793782593665</v>
      </c>
      <c r="S63" s="21">
        <v>100</v>
      </c>
      <c r="T63" s="31">
        <v>98.97360749107791</v>
      </c>
      <c r="U63" s="27">
        <v>0.7740010131617361</v>
      </c>
      <c r="V63" s="27">
        <v>0.12175858869053957</v>
      </c>
      <c r="W63" s="27">
        <v>0.13063290706981437</v>
      </c>
      <c r="X63" s="27"/>
      <c r="Y63" s="27"/>
      <c r="Z63" s="41">
        <v>100</v>
      </c>
      <c r="AA63" s="27">
        <v>99.74760850423965</v>
      </c>
      <c r="AB63" s="28">
        <v>100</v>
      </c>
      <c r="AC63" s="27">
        <v>98.8997212477765</v>
      </c>
      <c r="AD63" s="27">
        <v>0.9433010475561454</v>
      </c>
      <c r="AE63" s="27">
        <v>0.06902449516344404</v>
      </c>
      <c r="AF63" s="27">
        <v>0.08099813207955169</v>
      </c>
      <c r="AG63" s="27">
        <v>0.006955077424358353</v>
      </c>
      <c r="AH63" s="27"/>
      <c r="AI63" s="41">
        <v>100</v>
      </c>
      <c r="AJ63" s="27">
        <v>99.84302229533264</v>
      </c>
      <c r="AK63" s="27">
        <v>99.99304492257563</v>
      </c>
    </row>
    <row r="64" spans="1:37" s="45" customFormat="1" ht="31.5" customHeight="1" thickBot="1">
      <c r="A64" s="60"/>
      <c r="B64" s="44"/>
      <c r="C64" s="44"/>
      <c r="D64" s="44"/>
      <c r="E64" s="44"/>
      <c r="F64" s="44"/>
      <c r="G64" s="44"/>
      <c r="I64" s="44"/>
      <c r="J64" s="44"/>
      <c r="K64" s="44"/>
      <c r="L64" s="44"/>
      <c r="M64" s="44"/>
      <c r="N64" s="44"/>
      <c r="O64" s="44"/>
      <c r="P64" s="44"/>
      <c r="R64" s="44"/>
      <c r="S64" s="44"/>
      <c r="T64" s="44"/>
      <c r="U64" s="44"/>
      <c r="V64" s="44"/>
      <c r="W64" s="44"/>
      <c r="X64" s="44"/>
      <c r="Y64" s="44"/>
      <c r="AA64" s="44"/>
      <c r="AB64" s="44"/>
      <c r="AC64" s="44"/>
      <c r="AD64" s="44"/>
      <c r="AE64" s="44"/>
      <c r="AF64" s="44"/>
      <c r="AG64" s="44"/>
      <c r="AH64" s="44"/>
      <c r="AJ64" s="44"/>
      <c r="AK64" s="44"/>
    </row>
    <row r="65" spans="1:37" s="59" customFormat="1" ht="24.75" customHeight="1">
      <c r="A65" s="61" t="s">
        <v>0</v>
      </c>
      <c r="B65" s="78" t="s">
        <v>17</v>
      </c>
      <c r="C65" s="79"/>
      <c r="D65" s="79"/>
      <c r="E65" s="79"/>
      <c r="F65" s="79"/>
      <c r="G65" s="79"/>
      <c r="H65" s="79"/>
      <c r="I65" s="79"/>
      <c r="J65" s="92"/>
      <c r="K65" s="89" t="s">
        <v>16</v>
      </c>
      <c r="L65" s="90"/>
      <c r="M65" s="90"/>
      <c r="N65" s="90"/>
      <c r="O65" s="90"/>
      <c r="P65" s="90"/>
      <c r="Q65" s="90"/>
      <c r="R65" s="90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</row>
    <row r="66" spans="1:37" s="59" customFormat="1" ht="24.75" customHeight="1">
      <c r="A66" s="62" t="s">
        <v>45</v>
      </c>
      <c r="B66" s="63" t="s">
        <v>3</v>
      </c>
      <c r="C66" s="64" t="s">
        <v>4</v>
      </c>
      <c r="D66" s="64" t="s">
        <v>5</v>
      </c>
      <c r="E66" s="64" t="s">
        <v>6</v>
      </c>
      <c r="F66" s="64" t="s">
        <v>7</v>
      </c>
      <c r="G66" s="64" t="s">
        <v>8</v>
      </c>
      <c r="H66" s="64" t="s">
        <v>1</v>
      </c>
      <c r="I66" s="64" t="s">
        <v>9</v>
      </c>
      <c r="J66" s="64" t="s">
        <v>10</v>
      </c>
      <c r="K66" s="95" t="s">
        <v>3</v>
      </c>
      <c r="L66" s="94"/>
      <c r="M66" s="94"/>
      <c r="N66" s="94"/>
      <c r="O66" s="94" t="s">
        <v>9</v>
      </c>
      <c r="P66" s="94"/>
      <c r="Q66" s="94"/>
      <c r="R66" s="94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</row>
    <row r="67" spans="1:37" s="58" customFormat="1" ht="14.25" customHeight="1">
      <c r="A67" s="66"/>
      <c r="B67" s="54" t="s">
        <v>2</v>
      </c>
      <c r="C67" s="55" t="s">
        <v>2</v>
      </c>
      <c r="D67" s="55" t="s">
        <v>2</v>
      </c>
      <c r="E67" s="55" t="s">
        <v>2</v>
      </c>
      <c r="F67" s="57" t="s">
        <v>2</v>
      </c>
      <c r="G67" s="57" t="s">
        <v>2</v>
      </c>
      <c r="H67" s="57" t="s">
        <v>2</v>
      </c>
      <c r="I67" s="57" t="s">
        <v>2</v>
      </c>
      <c r="J67" s="57" t="s">
        <v>2</v>
      </c>
      <c r="K67" s="87" t="s">
        <v>35</v>
      </c>
      <c r="L67" s="88"/>
      <c r="M67" s="69"/>
      <c r="N67" s="70"/>
      <c r="O67" s="88" t="s">
        <v>36</v>
      </c>
      <c r="P67" s="88"/>
      <c r="Q67" s="69"/>
      <c r="R67" s="69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</row>
    <row r="68" spans="1:37" s="45" customFormat="1" ht="16.5" customHeight="1">
      <c r="A68" s="34" t="s">
        <v>15</v>
      </c>
      <c r="B68" s="29">
        <v>98.69263365120143</v>
      </c>
      <c r="C68" s="22">
        <v>0.7787496877942685</v>
      </c>
      <c r="D68" s="22">
        <v>0.33578599053376706</v>
      </c>
      <c r="E68" s="22">
        <v>0.19283067047053476</v>
      </c>
      <c r="F68" s="24" t="s">
        <v>13</v>
      </c>
      <c r="G68" s="24" t="s">
        <v>13</v>
      </c>
      <c r="H68" s="35">
        <f>SUM(B68:G68)</f>
        <v>100</v>
      </c>
      <c r="I68" s="22">
        <v>99.47138333899571</v>
      </c>
      <c r="J68" s="24">
        <v>100</v>
      </c>
      <c r="K68" s="1"/>
      <c r="L68" s="7">
        <v>97.5602521982222</v>
      </c>
      <c r="M68" s="85">
        <f>ROUND(B68-L68,1)</f>
        <v>1.1</v>
      </c>
      <c r="N68" s="85"/>
      <c r="O68" s="2"/>
      <c r="P68" s="10">
        <v>99.75892090504223</v>
      </c>
      <c r="Q68" s="85">
        <f>ROUND(I68-P68,1)</f>
        <v>-0.3</v>
      </c>
      <c r="R68" s="85"/>
      <c r="S68" s="44"/>
      <c r="T68" s="77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</row>
    <row r="69" spans="1:37" s="45" customFormat="1" ht="16.5" customHeight="1">
      <c r="A69" s="34" t="s">
        <v>22</v>
      </c>
      <c r="B69" s="29">
        <v>96.47350680772036</v>
      </c>
      <c r="C69" s="22">
        <v>2.538290971618631</v>
      </c>
      <c r="D69" s="22">
        <v>0.21470266025412155</v>
      </c>
      <c r="E69" s="22">
        <v>0.7734995604068905</v>
      </c>
      <c r="F69" s="24" t="s">
        <v>13</v>
      </c>
      <c r="G69" s="24" t="s">
        <v>13</v>
      </c>
      <c r="H69" s="35">
        <f aca="true" t="shared" si="12" ref="H69:H82">SUM(B69:G69)</f>
        <v>100</v>
      </c>
      <c r="I69" s="22">
        <v>99.01179777933898</v>
      </c>
      <c r="J69" s="24">
        <v>100</v>
      </c>
      <c r="K69" s="1"/>
      <c r="L69" s="7">
        <v>96.6596376783545</v>
      </c>
      <c r="M69" s="85">
        <f aca="true" t="shared" si="13" ref="M69:M81">ROUND(B69-L69,1)</f>
        <v>-0.2</v>
      </c>
      <c r="N69" s="85"/>
      <c r="O69" s="2"/>
      <c r="P69" s="10">
        <v>97.55060630786609</v>
      </c>
      <c r="Q69" s="85">
        <v>1.4</v>
      </c>
      <c r="R69" s="85"/>
      <c r="S69" s="44"/>
      <c r="T69" s="77"/>
      <c r="U69" s="72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</row>
    <row r="70" spans="1:37" s="45" customFormat="1" ht="16.5" customHeight="1">
      <c r="A70" s="34" t="s">
        <v>23</v>
      </c>
      <c r="B70" s="29">
        <v>97.50520984064164</v>
      </c>
      <c r="C70" s="22">
        <v>1.9930146251806335</v>
      </c>
      <c r="D70" s="22">
        <v>0.2135026260876422</v>
      </c>
      <c r="E70" s="22">
        <v>0.14240363137197834</v>
      </c>
      <c r="F70" s="24">
        <v>0.0808294490820065</v>
      </c>
      <c r="G70" s="24">
        <v>0.06503982763608863</v>
      </c>
      <c r="H70" s="35">
        <f t="shared" si="12"/>
        <v>99.99999999999999</v>
      </c>
      <c r="I70" s="22">
        <v>99.49822446582228</v>
      </c>
      <c r="J70" s="24">
        <v>99.85413072328191</v>
      </c>
      <c r="K70" s="1"/>
      <c r="L70" s="7">
        <v>97.77971078046247</v>
      </c>
      <c r="M70" s="85">
        <f t="shared" si="13"/>
        <v>-0.3</v>
      </c>
      <c r="N70" s="85"/>
      <c r="O70" s="2"/>
      <c r="P70" s="10">
        <v>99.66366083584425</v>
      </c>
      <c r="Q70" s="85">
        <f aca="true" t="shared" si="14" ref="Q70:Q82">ROUND(I70-P70,1)</f>
        <v>-0.2</v>
      </c>
      <c r="R70" s="85"/>
      <c r="S70" s="44"/>
      <c r="T70" s="77"/>
      <c r="U70" s="72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</row>
    <row r="71" spans="1:37" s="45" customFormat="1" ht="16.5" customHeight="1">
      <c r="A71" s="34" t="s">
        <v>24</v>
      </c>
      <c r="B71" s="29">
        <v>98.63714597313705</v>
      </c>
      <c r="C71" s="22">
        <v>0.6963556332086644</v>
      </c>
      <c r="D71" s="22">
        <v>0.43937791326659886</v>
      </c>
      <c r="E71" s="22">
        <v>0.22712048038768423</v>
      </c>
      <c r="F71" s="24" t="s">
        <v>13</v>
      </c>
      <c r="G71" s="24" t="s">
        <v>13</v>
      </c>
      <c r="H71" s="35">
        <f t="shared" si="12"/>
        <v>100</v>
      </c>
      <c r="I71" s="22">
        <v>99.33350160634572</v>
      </c>
      <c r="J71" s="24">
        <v>100</v>
      </c>
      <c r="K71" s="1"/>
      <c r="L71" s="7">
        <v>99.33964289460256</v>
      </c>
      <c r="M71" s="85">
        <f t="shared" si="13"/>
        <v>-0.7</v>
      </c>
      <c r="N71" s="85"/>
      <c r="O71" s="2"/>
      <c r="P71" s="10">
        <v>99.58859440183022</v>
      </c>
      <c r="Q71" s="85">
        <f t="shared" si="14"/>
        <v>-0.3</v>
      </c>
      <c r="R71" s="85"/>
      <c r="S71" s="44"/>
      <c r="T71" s="77"/>
      <c r="U71" s="72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</row>
    <row r="72" spans="1:37" s="45" customFormat="1" ht="16.5" customHeight="1">
      <c r="A72" s="34" t="s">
        <v>25</v>
      </c>
      <c r="B72" s="29">
        <v>97.74985785107582</v>
      </c>
      <c r="C72" s="22">
        <v>2.250142148924182</v>
      </c>
      <c r="D72" s="22" t="s">
        <v>13</v>
      </c>
      <c r="E72" s="22" t="s">
        <v>13</v>
      </c>
      <c r="F72" s="24" t="s">
        <v>13</v>
      </c>
      <c r="G72" s="24" t="s">
        <v>13</v>
      </c>
      <c r="H72" s="35">
        <f t="shared" si="12"/>
        <v>100</v>
      </c>
      <c r="I72" s="22">
        <v>100</v>
      </c>
      <c r="J72" s="24">
        <v>100</v>
      </c>
      <c r="K72" s="1"/>
      <c r="L72" s="7">
        <v>97.2959295747774</v>
      </c>
      <c r="M72" s="85">
        <v>0.4</v>
      </c>
      <c r="N72" s="85"/>
      <c r="O72" s="2"/>
      <c r="P72" s="10">
        <v>99.34309984105384</v>
      </c>
      <c r="Q72" s="85">
        <f t="shared" si="14"/>
        <v>0.7</v>
      </c>
      <c r="R72" s="85"/>
      <c r="S72" s="44"/>
      <c r="T72" s="77"/>
      <c r="U72" s="72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</row>
    <row r="73" spans="1:37" s="45" customFormat="1" ht="16.5" customHeight="1">
      <c r="A73" s="34" t="s">
        <v>26</v>
      </c>
      <c r="B73" s="29">
        <v>97.96753290590206</v>
      </c>
      <c r="C73" s="22">
        <v>1.4915610200795728</v>
      </c>
      <c r="D73" s="22">
        <v>0.3246062492806961</v>
      </c>
      <c r="E73" s="22">
        <v>0.21629982473766735</v>
      </c>
      <c r="F73" s="24" t="s">
        <v>13</v>
      </c>
      <c r="G73" s="24" t="s">
        <v>13</v>
      </c>
      <c r="H73" s="35">
        <f t="shared" si="12"/>
        <v>99.99999999999999</v>
      </c>
      <c r="I73" s="22">
        <v>99.45909392598163</v>
      </c>
      <c r="J73" s="24">
        <v>100</v>
      </c>
      <c r="K73" s="1"/>
      <c r="L73" s="7">
        <v>98.82702078230359</v>
      </c>
      <c r="M73" s="85">
        <v>-0.8</v>
      </c>
      <c r="N73" s="85"/>
      <c r="O73" s="2"/>
      <c r="P73" s="10">
        <v>99.82955709598694</v>
      </c>
      <c r="Q73" s="85">
        <v>-0.3</v>
      </c>
      <c r="R73" s="85"/>
      <c r="S73" s="44"/>
      <c r="T73" s="77"/>
      <c r="U73" s="72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</row>
    <row r="74" spans="1:37" s="45" customFormat="1" ht="16.5" customHeight="1">
      <c r="A74" s="34" t="s">
        <v>27</v>
      </c>
      <c r="B74" s="29">
        <v>97.04046043622829</v>
      </c>
      <c r="C74" s="22">
        <v>2.1176749175801977</v>
      </c>
      <c r="D74" s="22">
        <v>0.6495451077584081</v>
      </c>
      <c r="E74" s="22">
        <v>0.19135954073710223</v>
      </c>
      <c r="F74" s="24">
        <v>0.0009599976960055297</v>
      </c>
      <c r="G74" s="24" t="s">
        <v>13</v>
      </c>
      <c r="H74" s="35">
        <f t="shared" si="12"/>
        <v>100</v>
      </c>
      <c r="I74" s="22">
        <v>99.15813535380849</v>
      </c>
      <c r="J74" s="24">
        <v>99.999040002304</v>
      </c>
      <c r="K74" s="1"/>
      <c r="L74" s="7">
        <v>98.66853020363273</v>
      </c>
      <c r="M74" s="85">
        <v>-1.7</v>
      </c>
      <c r="N74" s="85"/>
      <c r="O74" s="2"/>
      <c r="P74" s="10">
        <v>99.8200892420062</v>
      </c>
      <c r="Q74" s="85">
        <v>-0.6</v>
      </c>
      <c r="R74" s="85"/>
      <c r="S74" s="44"/>
      <c r="T74" s="77"/>
      <c r="U74" s="72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</row>
    <row r="75" spans="1:37" s="45" customFormat="1" ht="16.5" customHeight="1">
      <c r="A75" s="34" t="s">
        <v>28</v>
      </c>
      <c r="B75" s="29">
        <v>98.87534976941467</v>
      </c>
      <c r="C75" s="22">
        <v>0.9873755400714711</v>
      </c>
      <c r="D75" s="22">
        <v>0.13714165091718053</v>
      </c>
      <c r="E75" s="22" t="s">
        <v>13</v>
      </c>
      <c r="F75" s="24">
        <v>0.00013303959668602798</v>
      </c>
      <c r="G75" s="24" t="s">
        <v>13</v>
      </c>
      <c r="H75" s="35">
        <f t="shared" si="12"/>
        <v>100.00000000000001</v>
      </c>
      <c r="I75" s="22">
        <v>99.86272530948614</v>
      </c>
      <c r="J75" s="24">
        <v>99.99986696040331</v>
      </c>
      <c r="K75" s="1"/>
      <c r="L75" s="7">
        <v>98.90387337082399</v>
      </c>
      <c r="M75" s="85">
        <f t="shared" si="13"/>
        <v>0</v>
      </c>
      <c r="N75" s="85"/>
      <c r="O75" s="2"/>
      <c r="P75" s="10">
        <v>99.72246325453233</v>
      </c>
      <c r="Q75" s="85">
        <v>0.2</v>
      </c>
      <c r="R75" s="85"/>
      <c r="S75" s="44"/>
      <c r="T75" s="77"/>
      <c r="U75" s="72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</row>
    <row r="76" spans="1:37" s="45" customFormat="1" ht="16.5" customHeight="1">
      <c r="A76" s="34" t="s">
        <v>29</v>
      </c>
      <c r="B76" s="29">
        <v>98.83282635772963</v>
      </c>
      <c r="C76" s="22">
        <v>0.9554885070527195</v>
      </c>
      <c r="D76" s="22">
        <v>0.09410050773840418</v>
      </c>
      <c r="E76" s="22">
        <v>0.11140132054010239</v>
      </c>
      <c r="F76" s="24">
        <v>0.0061833069391475344</v>
      </c>
      <c r="G76" s="24" t="s">
        <v>13</v>
      </c>
      <c r="H76" s="35">
        <f t="shared" si="12"/>
        <v>100</v>
      </c>
      <c r="I76" s="22">
        <v>99.78831486478235</v>
      </c>
      <c r="J76" s="24">
        <v>99.99381669306085</v>
      </c>
      <c r="K76" s="1"/>
      <c r="L76" s="7">
        <v>98.79730329776399</v>
      </c>
      <c r="M76" s="85">
        <f t="shared" si="13"/>
        <v>0</v>
      </c>
      <c r="N76" s="85"/>
      <c r="O76" s="2"/>
      <c r="P76" s="10">
        <v>99.76651871402251</v>
      </c>
      <c r="Q76" s="85">
        <f t="shared" si="14"/>
        <v>0</v>
      </c>
      <c r="R76" s="85"/>
      <c r="S76" s="44"/>
      <c r="T76" s="77"/>
      <c r="U76" s="72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</row>
    <row r="77" spans="1:37" s="45" customFormat="1" ht="16.5" customHeight="1">
      <c r="A77" s="34" t="s">
        <v>30</v>
      </c>
      <c r="B77" s="29">
        <v>98.50023748842702</v>
      </c>
      <c r="C77" s="22">
        <v>1.1202599072090214</v>
      </c>
      <c r="D77" s="22">
        <v>0.19017498466198152</v>
      </c>
      <c r="E77" s="22">
        <v>0.1309969022898863</v>
      </c>
      <c r="F77" s="24">
        <v>0.05833071741209207</v>
      </c>
      <c r="G77" s="24" t="s">
        <v>13</v>
      </c>
      <c r="H77" s="35">
        <f t="shared" si="12"/>
        <v>99.99999999999999</v>
      </c>
      <c r="I77" s="22">
        <v>99.62049739563604</v>
      </c>
      <c r="J77" s="24">
        <v>99.94166928258791</v>
      </c>
      <c r="K77" s="1"/>
      <c r="L77" s="7">
        <v>98.51894441222198</v>
      </c>
      <c r="M77" s="85">
        <f t="shared" si="13"/>
        <v>0</v>
      </c>
      <c r="N77" s="85"/>
      <c r="O77" s="2"/>
      <c r="P77" s="10">
        <v>99.71753019307062</v>
      </c>
      <c r="Q77" s="85">
        <f t="shared" si="14"/>
        <v>-0.1</v>
      </c>
      <c r="R77" s="85"/>
      <c r="S77" s="44"/>
      <c r="T77" s="77"/>
      <c r="U77" s="72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</row>
    <row r="78" spans="1:37" s="45" customFormat="1" ht="16.5" customHeight="1">
      <c r="A78" s="34" t="s">
        <v>31</v>
      </c>
      <c r="B78" s="29">
        <v>98.58338885011571</v>
      </c>
      <c r="C78" s="22">
        <v>1.1095561953763</v>
      </c>
      <c r="D78" s="22">
        <v>0.14811130725622346</v>
      </c>
      <c r="E78" s="22">
        <v>0.10668898178621414</v>
      </c>
      <c r="F78" s="24">
        <v>0.04472251908712767</v>
      </c>
      <c r="G78" s="24">
        <v>0.007532146378414433</v>
      </c>
      <c r="H78" s="35">
        <f t="shared" si="12"/>
        <v>100</v>
      </c>
      <c r="I78" s="22">
        <v>99.69294504549202</v>
      </c>
      <c r="J78" s="24">
        <v>99.94774533453446</v>
      </c>
      <c r="K78" s="1"/>
      <c r="L78" s="7">
        <v>98.44326926639157</v>
      </c>
      <c r="M78" s="85">
        <v>0.2</v>
      </c>
      <c r="N78" s="85"/>
      <c r="O78" s="2"/>
      <c r="P78" s="10">
        <v>99.71310450630304</v>
      </c>
      <c r="Q78" s="85">
        <f t="shared" si="14"/>
        <v>0</v>
      </c>
      <c r="R78" s="85"/>
      <c r="S78" s="44"/>
      <c r="T78" s="77"/>
      <c r="U78" s="72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</row>
    <row r="79" spans="1:37" s="45" customFormat="1" ht="16.5" customHeight="1">
      <c r="A79" s="34" t="s">
        <v>32</v>
      </c>
      <c r="B79" s="29">
        <v>98.3137131337669</v>
      </c>
      <c r="C79" s="22">
        <v>1.261218527851476</v>
      </c>
      <c r="D79" s="22">
        <v>0.20517549897710374</v>
      </c>
      <c r="E79" s="22">
        <v>0.18900909992554693</v>
      </c>
      <c r="F79" s="24">
        <v>0.030883739478989706</v>
      </c>
      <c r="G79" s="24" t="s">
        <v>13</v>
      </c>
      <c r="H79" s="35">
        <f t="shared" si="12"/>
        <v>100.00000000000001</v>
      </c>
      <c r="I79" s="22">
        <v>99.57493166161836</v>
      </c>
      <c r="J79" s="24">
        <v>99.969116260521</v>
      </c>
      <c r="K79" s="1"/>
      <c r="L79" s="7">
        <v>98.36977627142527</v>
      </c>
      <c r="M79" s="85">
        <f t="shared" si="13"/>
        <v>-0.1</v>
      </c>
      <c r="N79" s="85"/>
      <c r="O79" s="2"/>
      <c r="P79" s="10">
        <v>99.57297789255351</v>
      </c>
      <c r="Q79" s="85">
        <f t="shared" si="14"/>
        <v>0</v>
      </c>
      <c r="R79" s="85"/>
      <c r="S79" s="44"/>
      <c r="T79" s="77"/>
      <c r="U79" s="72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</row>
    <row r="80" spans="1:37" s="45" customFormat="1" ht="16.5" customHeight="1">
      <c r="A80" s="34" t="s">
        <v>33</v>
      </c>
      <c r="B80" s="29">
        <v>99.07990982425851</v>
      </c>
      <c r="C80" s="22">
        <v>0.7693023244511286</v>
      </c>
      <c r="D80" s="22">
        <v>0.08677864159745603</v>
      </c>
      <c r="E80" s="22">
        <v>0.06400920969290588</v>
      </c>
      <c r="F80" s="24" t="s">
        <v>13</v>
      </c>
      <c r="G80" s="24" t="s">
        <v>13</v>
      </c>
      <c r="H80" s="35">
        <f t="shared" si="12"/>
        <v>100.00000000000001</v>
      </c>
      <c r="I80" s="22">
        <v>99.84921214870964</v>
      </c>
      <c r="J80" s="24">
        <v>100</v>
      </c>
      <c r="K80" s="1"/>
      <c r="L80" s="7">
        <v>99.57956430430364</v>
      </c>
      <c r="M80" s="85">
        <f t="shared" si="13"/>
        <v>-0.5</v>
      </c>
      <c r="N80" s="85"/>
      <c r="O80" s="2"/>
      <c r="P80" s="10">
        <v>99.95752567752201</v>
      </c>
      <c r="Q80" s="85">
        <v>-0.2</v>
      </c>
      <c r="R80" s="85"/>
      <c r="S80" s="44"/>
      <c r="T80" s="77"/>
      <c r="U80" s="72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</row>
    <row r="81" spans="1:37" s="45" customFormat="1" ht="16.5" customHeight="1">
      <c r="A81" s="34" t="s">
        <v>34</v>
      </c>
      <c r="B81" s="29">
        <v>98.09946592356168</v>
      </c>
      <c r="C81" s="22">
        <v>1.8422626345557427</v>
      </c>
      <c r="D81" s="22">
        <v>0.058271441882575825</v>
      </c>
      <c r="E81" s="22" t="s">
        <v>13</v>
      </c>
      <c r="F81" s="22" t="s">
        <v>13</v>
      </c>
      <c r="G81" s="22" t="s">
        <v>13</v>
      </c>
      <c r="H81" s="36">
        <f t="shared" si="12"/>
        <v>100</v>
      </c>
      <c r="I81" s="22">
        <v>99.94172855811743</v>
      </c>
      <c r="J81" s="22">
        <v>100</v>
      </c>
      <c r="K81" s="3"/>
      <c r="L81" s="8">
        <v>96.97030165866562</v>
      </c>
      <c r="M81" s="93">
        <f t="shared" si="13"/>
        <v>1.1</v>
      </c>
      <c r="N81" s="93"/>
      <c r="O81" s="4"/>
      <c r="P81" s="11">
        <v>99.45546797227416</v>
      </c>
      <c r="Q81" s="93">
        <v>0.4</v>
      </c>
      <c r="R81" s="93"/>
      <c r="S81" s="44"/>
      <c r="T81" s="77"/>
      <c r="U81" s="72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</row>
    <row r="82" spans="1:37" s="59" customFormat="1" ht="16.5" customHeight="1">
      <c r="A82" s="37" t="s">
        <v>12</v>
      </c>
      <c r="B82" s="30">
        <v>98.54899553917336</v>
      </c>
      <c r="C82" s="25">
        <v>1.1426755501342523</v>
      </c>
      <c r="D82" s="25">
        <v>0.15195621325479566</v>
      </c>
      <c r="E82" s="25">
        <v>0.12434757197043544</v>
      </c>
      <c r="F82" s="25">
        <v>0.027529275275424356</v>
      </c>
      <c r="G82" s="25">
        <v>0.0044958501917461684</v>
      </c>
      <c r="H82" s="35">
        <f t="shared" si="12"/>
        <v>100.00000000000001</v>
      </c>
      <c r="I82" s="25">
        <v>99.6916710893076</v>
      </c>
      <c r="J82" s="25">
        <v>99.96797487453283</v>
      </c>
      <c r="K82" s="5"/>
      <c r="L82" s="9">
        <v>98.56281664601573</v>
      </c>
      <c r="M82" s="91">
        <v>-0.1</v>
      </c>
      <c r="N82" s="91"/>
      <c r="O82" s="6"/>
      <c r="P82" s="12">
        <v>99.70765078443478</v>
      </c>
      <c r="Q82" s="91">
        <f t="shared" si="14"/>
        <v>0</v>
      </c>
      <c r="R82" s="91"/>
      <c r="S82" s="68"/>
      <c r="T82" s="68"/>
      <c r="U82" s="73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</row>
    <row r="83" spans="1:37" s="45" customFormat="1" ht="16.5" customHeight="1">
      <c r="A83" s="13" t="s">
        <v>49</v>
      </c>
      <c r="B83" s="29">
        <v>98.56281664601573</v>
      </c>
      <c r="C83" s="22">
        <v>1.1448341384190508</v>
      </c>
      <c r="D83" s="22">
        <v>0.1685951951200376</v>
      </c>
      <c r="E83" s="22">
        <v>0.09677605516705444</v>
      </c>
      <c r="F83" s="22">
        <v>0.026934493206200314</v>
      </c>
      <c r="G83" s="22">
        <v>4.34720719295162E-05</v>
      </c>
      <c r="H83" s="35">
        <v>99.99999999999999</v>
      </c>
      <c r="I83" s="22">
        <v>99.70765078443478</v>
      </c>
      <c r="J83" s="22">
        <v>99.97302203472186</v>
      </c>
      <c r="K83" s="38"/>
      <c r="L83" s="39"/>
      <c r="M83" s="39"/>
      <c r="N83" s="39"/>
      <c r="O83" s="40"/>
      <c r="P83" s="40"/>
      <c r="Q83" s="40"/>
      <c r="R83" s="40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</row>
    <row r="84" spans="1:37" s="45" customFormat="1" ht="16.5" customHeight="1" thickBot="1">
      <c r="A84" s="14" t="s">
        <v>47</v>
      </c>
      <c r="B84" s="31">
        <v>98.77601259794685</v>
      </c>
      <c r="C84" s="27">
        <v>0.9310846748759911</v>
      </c>
      <c r="D84" s="27">
        <v>0.1402397606944482</v>
      </c>
      <c r="E84" s="27">
        <v>0.12661002726909212</v>
      </c>
      <c r="F84" s="27">
        <v>0.023456850335043244</v>
      </c>
      <c r="G84" s="27">
        <v>0.0025960888785755646</v>
      </c>
      <c r="H84" s="41">
        <v>100</v>
      </c>
      <c r="I84" s="27">
        <v>99.70709727282284</v>
      </c>
      <c r="J84" s="27">
        <v>99.97394706078639</v>
      </c>
      <c r="K84" s="42"/>
      <c r="L84" s="43"/>
      <c r="M84" s="43"/>
      <c r="N84" s="43"/>
      <c r="O84" s="43"/>
      <c r="P84" s="43"/>
      <c r="Q84" s="43"/>
      <c r="R84" s="43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</row>
    <row r="85" spans="1:37" ht="13.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</row>
    <row r="86" spans="1:36" ht="13.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</row>
    <row r="87" spans="1:37" ht="13.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</row>
    <row r="88" spans="1:37" ht="13.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</row>
    <row r="89" spans="1:37" ht="13.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</row>
    <row r="90" spans="1:37" ht="13.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</row>
    <row r="91" spans="1:37" ht="13.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</row>
    <row r="93" ht="13.5">
      <c r="G93" s="75" t="s">
        <v>11</v>
      </c>
    </row>
  </sheetData>
  <sheetProtection/>
  <mergeCells count="48">
    <mergeCell ref="M80:N80"/>
    <mergeCell ref="M82:N82"/>
    <mergeCell ref="B65:J65"/>
    <mergeCell ref="M81:N81"/>
    <mergeCell ref="O66:R66"/>
    <mergeCell ref="K66:N66"/>
    <mergeCell ref="Q81:R81"/>
    <mergeCell ref="Q76:R76"/>
    <mergeCell ref="Q77:R77"/>
    <mergeCell ref="Q79:R79"/>
    <mergeCell ref="M77:N77"/>
    <mergeCell ref="M78:N78"/>
    <mergeCell ref="M79:N79"/>
    <mergeCell ref="Q82:R82"/>
    <mergeCell ref="M69:N69"/>
    <mergeCell ref="M70:N70"/>
    <mergeCell ref="M71:N71"/>
    <mergeCell ref="M72:N72"/>
    <mergeCell ref="M73:N73"/>
    <mergeCell ref="M74:N74"/>
    <mergeCell ref="M75:N75"/>
    <mergeCell ref="M76:N76"/>
    <mergeCell ref="Q75:R75"/>
    <mergeCell ref="Q78:R78"/>
    <mergeCell ref="Q80:R80"/>
    <mergeCell ref="Q69:R69"/>
    <mergeCell ref="Q70:R70"/>
    <mergeCell ref="Q71:R71"/>
    <mergeCell ref="Q72:R72"/>
    <mergeCell ref="Q73:R73"/>
    <mergeCell ref="Q74:R74"/>
    <mergeCell ref="K2:S2"/>
    <mergeCell ref="T2:AB2"/>
    <mergeCell ref="Q68:R68"/>
    <mergeCell ref="K67:L67"/>
    <mergeCell ref="O67:P67"/>
    <mergeCell ref="M68:N68"/>
    <mergeCell ref="K65:R65"/>
    <mergeCell ref="AC44:AK44"/>
    <mergeCell ref="B23:J23"/>
    <mergeCell ref="B44:J44"/>
    <mergeCell ref="K44:S44"/>
    <mergeCell ref="T44:AB44"/>
    <mergeCell ref="AC2:AK2"/>
    <mergeCell ref="AC23:AK23"/>
    <mergeCell ref="T23:AB23"/>
    <mergeCell ref="K23:S23"/>
    <mergeCell ref="B2:J2"/>
  </mergeCells>
  <dataValidations count="1">
    <dataValidation allowBlank="1" showInputMessage="1" showErrorMessage="1" imeMode="off" sqref="A40:A42 A61:A63 A19:A21 A82:A84"/>
  </dataValidations>
  <printOptions horizontalCentered="1"/>
  <pageMargins left="0.25" right="0.2362204724409449" top="0.5905511811023623" bottom="0.2755905511811024" header="0.5118110236220472" footer="0.1968503937007874"/>
  <pageSetup horizontalDpi="600" verticalDpi="600" orientation="landscape" pageOrder="overThenDown" paperSize="9" scale="75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（社）北海道生乳検査協会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業務部技術課</dc:creator>
  <cp:keywords/>
  <dc:description/>
  <cp:lastModifiedBy>Osamu K</cp:lastModifiedBy>
  <cp:lastPrinted>2018-12-18T02:50:09Z</cp:lastPrinted>
  <dcterms:created xsi:type="dcterms:W3CDTF">1999-07-04T23:53:33Z</dcterms:created>
  <dcterms:modified xsi:type="dcterms:W3CDTF">2018-12-18T02:50:52Z</dcterms:modified>
  <cp:category/>
  <cp:version/>
  <cp:contentType/>
  <cp:contentStatus/>
</cp:coreProperties>
</file>