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6・図3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<sst xmlns="http://schemas.openxmlformats.org/spreadsheetml/2006/main" count="158" uniqueCount="111">
  <si>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</si>
  <si>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</si>
  <si>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</si>
  <si>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</si>
  <si>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</si>
  <si>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</si>
  <si>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</si>
  <si>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</si>
  <si>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</si>
  <si>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</si>
  <si>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</si>
  <si>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</si>
  <si>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</si>
  <si>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</si>
  <si>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</si>
  <si>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</si>
  <si>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</si>
  <si>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</si>
  <si>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</si>
  <si>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</si>
  <si>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</si>
  <si>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</si>
  <si>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</si>
  <si>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</si>
  <si>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</si>
  <si>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</si>
  <si>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</si>
  <si>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</si>
  <si>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</si>
  <si>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</si>
  <si>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</si>
  <si>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</si>
  <si>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</si>
  <si>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</si>
  <si>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</si>
  <si>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</si>
  <si>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</si>
  <si>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</si>
  <si>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</si>
  <si>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</si>
  <si>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</si>
  <si>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</si>
  <si>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</si>
  <si>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</si>
  <si>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</si>
  <si>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</si>
  <si>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</si>
  <si>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</si>
  <si>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</si>
  <si>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</si>
  <si>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</si>
  <si>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</si>
  <si>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</si>
  <si>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</si>
  <si>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</si>
  <si>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</si>
  <si>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</si>
  <si>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</si>
  <si>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</si>
  <si>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</si>
  <si>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</si>
  <si>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</si>
  <si>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</si>
  <si>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</si>
  <si>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</si>
  <si>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</si>
  <si>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</si>
  <si>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</si>
  <si>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</si>
  <si>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</si>
  <si>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</si>
  <si>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</si>
  <si>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</si>
  <si>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</si>
  <si>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</si>
  <si>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</si>
  <si>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</si>
  <si>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</si>
  <si>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</si>
  <si>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</si>
  <si>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</si>
  <si>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</si>
  <si>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</si>
  <si>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</si>
  <si>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</si>
  <si>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</si>
  <si>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</si>
  <si>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</si>
  <si>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</si>
  <si>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</si>
  <si>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</si>
  <si>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</si>
  <si>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</si>
  <si>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</si>
  <si>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</si>
  <si>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</si>
  <si>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</si>
  <si>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</si>
  <si>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</si>
  <si>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</si>
  <si>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</si>
  <si>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表６  合乳体細胞数検査成績</t>
  </si>
  <si>
    <t>20万/mℓ以下</t>
  </si>
  <si>
    <t>30万/mℓ以下</t>
  </si>
  <si>
    <t>注 1 ： 対象乳量 774,412.4ｔ、試料数 71,008件</t>
  </si>
  <si>
    <t>2019年度</t>
  </si>
  <si>
    <t>2019年度</t>
  </si>
  <si>
    <t>2018年度平均</t>
  </si>
  <si>
    <t>2017年度平均</t>
  </si>
  <si>
    <t>2018年度</t>
  </si>
  <si>
    <t>2017年度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</si>
</sst>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67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8.7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00FF"/>
      <name val="HG丸ｺﾞｼｯｸM-PRO"/>
      <family val="3"/>
    </font>
    <font>
      <sz val="11"/>
      <color rgb="FFFF0000"/>
      <name val="MS UI Gothic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3" fillId="0" borderId="0" xfId="63" applyFont="1" applyAlignment="1">
      <alignment vertical="center"/>
      <protection/>
    </xf>
    <xf numFmtId="0" fontId="14" fillId="0" borderId="0" xfId="63" applyFont="1" applyAlignment="1">
      <alignment horizontal="right" vertical="center"/>
      <protection/>
    </xf>
    <xf numFmtId="0" fontId="15" fillId="0" borderId="11" xfId="63" applyFont="1" applyBorder="1" applyAlignment="1">
      <alignment horizontal="right" vertical="center"/>
      <protection/>
    </xf>
    <xf numFmtId="0" fontId="15" fillId="0" borderId="0" xfId="63" applyFont="1" applyAlignment="1">
      <alignment horizontal="right" vertical="center"/>
      <protection/>
    </xf>
    <xf numFmtId="184" fontId="13" fillId="0" borderId="11" xfId="63" applyNumberFormat="1" applyFont="1" applyFill="1" applyBorder="1" applyAlignment="1">
      <alignment vertical="center"/>
      <protection/>
    </xf>
    <xf numFmtId="184" fontId="13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13" fillId="0" borderId="0" xfId="63" applyFont="1" applyFill="1">
      <alignment/>
      <protection/>
    </xf>
    <xf numFmtId="0" fontId="16" fillId="0" borderId="0" xfId="63" applyFont="1" applyAlignment="1">
      <alignment vertical="center"/>
      <protection/>
    </xf>
    <xf numFmtId="0" fontId="16" fillId="0" borderId="12" xfId="63" applyFont="1" applyBorder="1" applyAlignment="1">
      <alignment horizontal="right" vertical="center"/>
      <protection/>
    </xf>
    <xf numFmtId="0" fontId="16" fillId="0" borderId="13" xfId="63" applyFont="1" applyBorder="1" applyAlignment="1">
      <alignment vertical="center"/>
      <protection/>
    </xf>
    <xf numFmtId="184" fontId="16" fillId="0" borderId="14" xfId="63" applyNumberFormat="1" applyFont="1" applyFill="1" applyBorder="1" applyAlignment="1">
      <alignment vertical="center"/>
      <protection/>
    </xf>
    <xf numFmtId="184" fontId="16" fillId="0" borderId="15" xfId="63" applyNumberFormat="1" applyFont="1" applyFill="1" applyBorder="1" applyAlignment="1">
      <alignment vertical="center"/>
      <protection/>
    </xf>
    <xf numFmtId="184" fontId="13" fillId="0" borderId="16" xfId="63" applyNumberFormat="1" applyFont="1" applyFill="1" applyBorder="1" applyAlignment="1">
      <alignment vertical="center"/>
      <protection/>
    </xf>
    <xf numFmtId="184" fontId="13" fillId="0" borderId="17" xfId="63" applyNumberFormat="1" applyFont="1" applyFill="1" applyBorder="1" applyAlignment="1">
      <alignment vertical="center"/>
      <protection/>
    </xf>
    <xf numFmtId="184" fontId="13" fillId="0" borderId="0" xfId="63" applyNumberFormat="1" applyFont="1" applyFill="1" applyBorder="1" applyAlignment="1">
      <alignment vertical="center"/>
      <protection/>
    </xf>
    <xf numFmtId="0" fontId="17" fillId="0" borderId="16" xfId="61" applyFont="1" applyBorder="1" applyAlignment="1">
      <alignment horizontal="left" vertical="center"/>
      <protection/>
    </xf>
    <xf numFmtId="0" fontId="18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19" fillId="0" borderId="18" xfId="61" applyFont="1" applyBorder="1">
      <alignment/>
      <protection/>
    </xf>
    <xf numFmtId="0" fontId="19" fillId="0" borderId="19" xfId="61" applyFont="1" applyBorder="1">
      <alignment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vertical="center"/>
      <protection/>
    </xf>
    <xf numFmtId="183" fontId="3" fillId="0" borderId="20" xfId="61" applyNumberFormat="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4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183" fontId="3" fillId="0" borderId="21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19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64" fillId="0" borderId="0" xfId="0" applyNumberFormat="1" applyFont="1" applyBorder="1" applyAlignment="1">
      <alignment/>
    </xf>
    <xf numFmtId="0" fontId="64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177" fontId="64" fillId="0" borderId="13" xfId="0" applyNumberFormat="1" applyFont="1" applyBorder="1" applyAlignment="1">
      <alignment/>
    </xf>
    <xf numFmtId="0" fontId="64" fillId="0" borderId="29" xfId="0" applyFont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6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6" fillId="0" borderId="13" xfId="63" applyNumberFormat="1" applyFont="1" applyFill="1" applyBorder="1" applyAlignment="1">
      <alignment vertical="center"/>
      <protection/>
    </xf>
    <xf numFmtId="184" fontId="16" fillId="0" borderId="16" xfId="63" applyNumberFormat="1" applyFont="1" applyFill="1" applyBorder="1" applyAlignment="1">
      <alignment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1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3" xfId="61" applyNumberFormat="1" applyFont="1" applyBorder="1" applyAlignment="1">
      <alignment horizontal="center" vertical="center"/>
      <protection/>
    </xf>
    <xf numFmtId="193" fontId="3" fillId="0" borderId="21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0" xfId="61" applyNumberFormat="1" applyFont="1" applyBorder="1" applyAlignment="1">
      <alignment horizontal="center" vertical="center"/>
      <protection/>
    </xf>
    <xf numFmtId="0" fontId="16" fillId="0" borderId="0" xfId="62" applyFont="1" applyFill="1" applyAlignment="1">
      <alignment horizontal="right" vertical="center" indent="1"/>
      <protection/>
    </xf>
    <xf numFmtId="0" fontId="16" fillId="0" borderId="15" xfId="62" applyFont="1" applyFill="1" applyBorder="1" applyAlignment="1">
      <alignment horizontal="center" vertical="center"/>
      <protection/>
    </xf>
    <xf numFmtId="184" fontId="16" fillId="0" borderId="0" xfId="63" applyNumberFormat="1" applyFont="1" applyFill="1" applyBorder="1" applyAlignment="1">
      <alignment vertical="center"/>
      <protection/>
    </xf>
    <xf numFmtId="0" fontId="16" fillId="0" borderId="0" xfId="62" applyFont="1" applyFill="1" applyAlignment="1">
      <alignment horizontal="distributed" vertical="center" indent="1"/>
      <protection/>
    </xf>
    <xf numFmtId="0" fontId="16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6" fillId="0" borderId="0" xfId="63" applyFont="1" applyFill="1" applyAlignment="1">
      <alignment vertical="center"/>
      <protection/>
    </xf>
    <xf numFmtId="0" fontId="14" fillId="0" borderId="0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6" fillId="0" borderId="12" xfId="63" applyFont="1" applyBorder="1" applyAlignment="1">
      <alignment horizontal="right" vertical="center"/>
      <protection/>
    </xf>
    <xf numFmtId="0" fontId="16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66" fillId="0" borderId="0" xfId="63" applyFont="1" applyBorder="1" applyAlignment="1">
      <alignment horizontal="center"/>
      <protection/>
    </xf>
    <xf numFmtId="0" fontId="16" fillId="0" borderId="31" xfId="63" applyFont="1" applyBorder="1" applyAlignment="1">
      <alignment horizontal="right" vertical="center"/>
      <protection/>
    </xf>
    <xf numFmtId="0" fontId="16" fillId="0" borderId="28" xfId="0" applyFont="1" applyBorder="1" applyAlignment="1">
      <alignment horizontal="right" vertical="center"/>
    </xf>
    <xf numFmtId="0" fontId="19" fillId="0" borderId="22" xfId="61" applyFont="1" applyBorder="1" applyAlignment="1">
      <alignment horizontal="center" vertical="center"/>
      <protection/>
    </xf>
    <xf numFmtId="0" fontId="19" fillId="0" borderId="32" xfId="61" applyFont="1" applyBorder="1" applyAlignment="1">
      <alignment vertical="center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6" xfId="61" applyFont="1" applyBorder="1" applyAlignment="1">
      <alignment vertical="center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30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15"/>
          <c:w val="0.954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2017年度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99.0472113558985</c:v>
                </c:pt>
                <c:pt idx="1">
                  <c:v>98.93297436654521</c:v>
                </c:pt>
                <c:pt idx="2">
                  <c:v>98.55083326254255</c:v>
                </c:pt>
                <c:pt idx="3">
                  <c:v>97.83916578109314</c:v>
                </c:pt>
                <c:pt idx="4">
                  <c:v>97.29587605317425</c:v>
                </c:pt>
                <c:pt idx="5">
                  <c:v>97.9907155684273</c:v>
                </c:pt>
                <c:pt idx="6">
                  <c:v>98.84548043623023</c:v>
                </c:pt>
                <c:pt idx="7">
                  <c:v>99.17609860626628</c:v>
                </c:pt>
                <c:pt idx="8">
                  <c:v>98.97439478420412</c:v>
                </c:pt>
                <c:pt idx="9">
                  <c:v>98.84169107436095</c:v>
                </c:pt>
                <c:pt idx="10">
                  <c:v>98.8822908582578</c:v>
                </c:pt>
                <c:pt idx="11">
                  <c:v>98.75668230734159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2018年度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99</c:v>
                </c:pt>
                <c:pt idx="1">
                  <c:v>98.8</c:v>
                </c:pt>
                <c:pt idx="2">
                  <c:v>98.9</c:v>
                </c:pt>
                <c:pt idx="3">
                  <c:v>98.2</c:v>
                </c:pt>
                <c:pt idx="4">
                  <c:v>97</c:v>
                </c:pt>
                <c:pt idx="5">
                  <c:v>95.5</c:v>
                </c:pt>
                <c:pt idx="6">
                  <c:v>98.6</c:v>
                </c:pt>
                <c:pt idx="7">
                  <c:v>99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2019年度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99</c:v>
                </c:pt>
                <c:pt idx="1">
                  <c:v>98.6</c:v>
                </c:pt>
                <c:pt idx="2">
                  <c:v>98.5</c:v>
                </c:pt>
                <c:pt idx="3">
                  <c:v>97.9</c:v>
                </c:pt>
                <c:pt idx="4">
                  <c:v>96.3</c:v>
                </c:pt>
                <c:pt idx="5">
                  <c:v>97.9</c:v>
                </c:pt>
                <c:pt idx="6">
                  <c:v>98.2</c:v>
                </c:pt>
                <c:pt idx="7">
                  <c:v>98.9</c:v>
                </c:pt>
                <c:pt idx="8">
                  <c:v>98.9</c:v>
                </c:pt>
                <c:pt idx="9">
                  <c:v>98.7</c:v>
                </c:pt>
                <c:pt idx="10">
                  <c:v>98.7</c:v>
                </c:pt>
                <c:pt idx="11">
                  <c:v>98.9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2017年度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72.38203682124261</c:v>
                </c:pt>
                <c:pt idx="1">
                  <c:v>71.15007973762089</c:v>
                </c:pt>
                <c:pt idx="2">
                  <c:v>68.33665602617576</c:v>
                </c:pt>
                <c:pt idx="3">
                  <c:v>63.37753980769671</c:v>
                </c:pt>
                <c:pt idx="4">
                  <c:v>62.33943144055408</c:v>
                </c:pt>
                <c:pt idx="5">
                  <c:v>66.31354392860636</c:v>
                </c:pt>
                <c:pt idx="6">
                  <c:v>72.45760676756706</c:v>
                </c:pt>
                <c:pt idx="7">
                  <c:v>76.3846269647135</c:v>
                </c:pt>
                <c:pt idx="8">
                  <c:v>76.19135296001653</c:v>
                </c:pt>
                <c:pt idx="9">
                  <c:v>72.32983050098095</c:v>
                </c:pt>
                <c:pt idx="10">
                  <c:v>73.54676816359336</c:v>
                </c:pt>
                <c:pt idx="11">
                  <c:v>71.53608028701373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2018年度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73.3</c:v>
                </c:pt>
                <c:pt idx="1">
                  <c:v>72.4</c:v>
                </c:pt>
                <c:pt idx="2">
                  <c:v>70.7</c:v>
                </c:pt>
                <c:pt idx="3">
                  <c:v>67.1</c:v>
                </c:pt>
                <c:pt idx="4">
                  <c:v>63.2</c:v>
                </c:pt>
                <c:pt idx="5">
                  <c:v>64.5</c:v>
                </c:pt>
                <c:pt idx="6">
                  <c:v>73</c:v>
                </c:pt>
                <c:pt idx="7">
                  <c:v>76.8</c:v>
                </c:pt>
                <c:pt idx="8">
                  <c:v>78.2</c:v>
                </c:pt>
                <c:pt idx="9">
                  <c:v>77.1</c:v>
                </c:pt>
                <c:pt idx="10">
                  <c:v>76.8</c:v>
                </c:pt>
                <c:pt idx="11">
                  <c:v>77.5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2019年度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77.7</c:v>
                </c:pt>
                <c:pt idx="1">
                  <c:v>75.1</c:v>
                </c:pt>
                <c:pt idx="2">
                  <c:v>72.2</c:v>
                </c:pt>
                <c:pt idx="3">
                  <c:v>70.1</c:v>
                </c:pt>
                <c:pt idx="4">
                  <c:v>59.4</c:v>
                </c:pt>
                <c:pt idx="5">
                  <c:v>65.1</c:v>
                </c:pt>
                <c:pt idx="6">
                  <c:v>70.5</c:v>
                </c:pt>
                <c:pt idx="7">
                  <c:v>74.6</c:v>
                </c:pt>
                <c:pt idx="8">
                  <c:v>74.5</c:v>
                </c:pt>
                <c:pt idx="9">
                  <c:v>72.3</c:v>
                </c:pt>
                <c:pt idx="10">
                  <c:v>71.4</c:v>
                </c:pt>
                <c:pt idx="11">
                  <c:v>73.5</c:v>
                </c:pt>
              </c:numCache>
            </c:numRef>
          </c:val>
          <c:smooth val="0"/>
        </c:ser>
        <c:marker val="1"/>
        <c:axId val="35339742"/>
        <c:axId val="61066999"/>
      </c:lineChart>
      <c:catAx>
        <c:axId val="35339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66999"/>
        <c:crosses val="autoZero"/>
        <c:auto val="1"/>
        <c:lblOffset val="100"/>
        <c:tickLblSkip val="1"/>
        <c:noMultiLvlLbl val="0"/>
      </c:catAx>
      <c:valAx>
        <c:axId val="61066999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9742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56125"/>
          <c:w val="0.234"/>
          <c:h val="0.3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525"/>
          <c:w val="0.992"/>
          <c:h val="0.86075"/>
        </c:manualLayout>
      </c:layout>
      <c:lineChart>
        <c:grouping val="standar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30万/mℓ以下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'参考データ'!$A$4:$A$24</c:f>
              <c:num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'参考データ'!$I$4:$I$24</c:f>
              <c:numCache>
                <c:ptCount val="21"/>
                <c:pt idx="0">
                  <c:v>86.5</c:v>
                </c:pt>
                <c:pt idx="1">
                  <c:v>82.9</c:v>
                </c:pt>
                <c:pt idx="2">
                  <c:v>82.3</c:v>
                </c:pt>
                <c:pt idx="3">
                  <c:v>81.2</c:v>
                </c:pt>
                <c:pt idx="4">
                  <c:v>88.5</c:v>
                </c:pt>
                <c:pt idx="5">
                  <c:v>94</c:v>
                </c:pt>
                <c:pt idx="6">
                  <c:v>97.7</c:v>
                </c:pt>
                <c:pt idx="7">
                  <c:v>98.8</c:v>
                </c:pt>
                <c:pt idx="8">
                  <c:v>98.9</c:v>
                </c:pt>
                <c:pt idx="9">
                  <c:v>99.1</c:v>
                </c:pt>
                <c:pt idx="10">
                  <c:v>98.9</c:v>
                </c:pt>
                <c:pt idx="11">
                  <c:v>98.3</c:v>
                </c:pt>
                <c:pt idx="12">
                  <c:v>98.5</c:v>
                </c:pt>
                <c:pt idx="13">
                  <c:v>98</c:v>
                </c:pt>
                <c:pt idx="14">
                  <c:v>98.4</c:v>
                </c:pt>
                <c:pt idx="15">
                  <c:v>98.7</c:v>
                </c:pt>
                <c:pt idx="16">
                  <c:v>98.8</c:v>
                </c:pt>
                <c:pt idx="17">
                  <c:v>98.50066519761333</c:v>
                </c:pt>
                <c:pt idx="18">
                  <c:v>98.6</c:v>
                </c:pt>
                <c:pt idx="19">
                  <c:v>98.4</c:v>
                </c:pt>
                <c:pt idx="20">
                  <c:v>98.4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20万/mℓ以下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'参考データ'!$A$4:$A$24</c:f>
              <c:num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'参考データ'!$H$4:$H$24</c:f>
              <c:numCache>
                <c:ptCount val="21"/>
                <c:pt idx="0">
                  <c:v>36.3</c:v>
                </c:pt>
                <c:pt idx="1">
                  <c:v>31.6</c:v>
                </c:pt>
                <c:pt idx="2">
                  <c:v>29.6</c:v>
                </c:pt>
                <c:pt idx="3">
                  <c:v>27.2</c:v>
                </c:pt>
                <c:pt idx="4">
                  <c:v>36.3</c:v>
                </c:pt>
                <c:pt idx="5">
                  <c:v>48.4</c:v>
                </c:pt>
                <c:pt idx="6">
                  <c:v>62.4</c:v>
                </c:pt>
                <c:pt idx="7">
                  <c:v>70.3</c:v>
                </c:pt>
                <c:pt idx="8">
                  <c:v>70.3</c:v>
                </c:pt>
                <c:pt idx="9">
                  <c:v>72.2</c:v>
                </c:pt>
                <c:pt idx="10">
                  <c:v>72.2</c:v>
                </c:pt>
                <c:pt idx="11">
                  <c:v>68</c:v>
                </c:pt>
                <c:pt idx="12">
                  <c:v>67.9</c:v>
                </c:pt>
                <c:pt idx="13">
                  <c:v>64.5</c:v>
                </c:pt>
                <c:pt idx="14">
                  <c:v>64.7</c:v>
                </c:pt>
                <c:pt idx="15">
                  <c:v>68.9</c:v>
                </c:pt>
                <c:pt idx="16">
                  <c:v>69.2</c:v>
                </c:pt>
                <c:pt idx="17">
                  <c:v>68.62249723754049</c:v>
                </c:pt>
                <c:pt idx="18">
                  <c:v>70.5</c:v>
                </c:pt>
                <c:pt idx="19">
                  <c:v>72.5</c:v>
                </c:pt>
                <c:pt idx="20">
                  <c:v>71.4</c:v>
                </c:pt>
              </c:numCache>
            </c:numRef>
          </c:val>
          <c:smooth val="0"/>
        </c:ser>
        <c:marker val="1"/>
        <c:axId val="15325476"/>
        <c:axId val="6943861"/>
      </c:lineChart>
      <c:catAx>
        <c:axId val="15325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43861"/>
        <c:crosses val="autoZero"/>
        <c:auto val="1"/>
        <c:lblOffset val="100"/>
        <c:tickLblSkip val="1"/>
        <c:noMultiLvlLbl val="0"/>
      </c:catAx>
      <c:valAx>
        <c:axId val="694386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2547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75"/>
          <c:y val="0.55075"/>
          <c:w val="0.18475"/>
          <c:h val="0.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9</xdr:col>
      <xdr:colOff>504825</xdr:colOff>
      <xdr:row>2</xdr:row>
      <xdr:rowOff>104775</xdr:rowOff>
    </xdr:from>
    <xdr:to>
      <xdr:col>10</xdr:col>
      <xdr:colOff>276225</xdr:colOff>
      <xdr:row>3</xdr:row>
      <xdr:rowOff>95250</xdr:rowOff>
    </xdr:to>
    <xdr:sp>
      <xdr:nvSpPr>
        <xdr:cNvPr id="10" name="正方形/長方形 1"/>
        <xdr:cNvSpPr>
          <a:spLocks/>
        </xdr:cNvSpPr>
      </xdr:nvSpPr>
      <xdr:spPr>
        <a:xfrm>
          <a:off x="6124575" y="685800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tabSelected="1" zoomScalePageLayoutView="0" workbookViewId="0" topLeftCell="A1">
      <selection activeCell="A1" sqref="A1"/>
    </sheetView>
  </sheetViews>
  <sheetFormatPr defaultColWidth="6.5" defaultRowHeight="14.25"/>
  <cols>
    <col min="1" max="1" width="7" style="74" customWidth="1"/>
    <col min="2" max="9" width="6.5" style="74" customWidth="1"/>
    <col min="10" max="10" width="7" style="74" customWidth="1"/>
    <col min="11" max="18" width="6.5" style="74" customWidth="1"/>
    <col min="19" max="16384" width="6.5" style="74" customWidth="1"/>
  </cols>
  <sheetData>
    <row r="1" s="1" customFormat="1" ht="31.5" customHeight="1">
      <c r="A1" s="98" t="s">
        <v>101</v>
      </c>
    </row>
    <row r="2" spans="1:18" ht="14.25" thickBot="1">
      <c r="A2" s="24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5" t="s">
        <v>0</v>
      </c>
      <c r="B3" s="105" t="s">
        <v>6</v>
      </c>
      <c r="C3" s="101" t="s">
        <v>5</v>
      </c>
      <c r="D3" s="101" t="s">
        <v>7</v>
      </c>
      <c r="E3" s="101" t="s">
        <v>8</v>
      </c>
      <c r="F3" s="101" t="s">
        <v>9</v>
      </c>
      <c r="G3" s="101" t="s">
        <v>1</v>
      </c>
      <c r="H3" s="101" t="s">
        <v>10</v>
      </c>
      <c r="I3" s="101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6" t="s">
        <v>3</v>
      </c>
      <c r="B4" s="106"/>
      <c r="C4" s="102"/>
      <c r="D4" s="102"/>
      <c r="E4" s="102"/>
      <c r="F4" s="102"/>
      <c r="G4" s="102"/>
      <c r="H4" s="102"/>
      <c r="I4" s="102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88" t="s">
        <v>26</v>
      </c>
      <c r="B6" s="20">
        <v>9.354001995425808</v>
      </c>
      <c r="C6" s="21">
        <v>68.35510077994951</v>
      </c>
      <c r="D6" s="21">
        <v>21.332037737377583</v>
      </c>
      <c r="E6" s="21">
        <v>0.9576049748830106</v>
      </c>
      <c r="F6" s="21">
        <v>0.0012545123640936107</v>
      </c>
      <c r="G6" s="76">
        <f>SUM(B6:F6)</f>
        <v>100</v>
      </c>
      <c r="H6" s="21">
        <v>77.70910277537531</v>
      </c>
      <c r="I6" s="21">
        <v>99.04114051275289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88" t="s">
        <v>27</v>
      </c>
      <c r="B7" s="20">
        <v>8.76251290006704</v>
      </c>
      <c r="C7" s="21">
        <v>66.31578590341954</v>
      </c>
      <c r="D7" s="21">
        <v>23.531963620037466</v>
      </c>
      <c r="E7" s="21">
        <v>1.379626548318662</v>
      </c>
      <c r="F7" s="21">
        <v>0.010111028157285104</v>
      </c>
      <c r="G7" s="76">
        <f aca="true" t="shared" si="0" ref="G7:G18">SUM(B7:F7)</f>
        <v>99.99999999999999</v>
      </c>
      <c r="H7" s="21">
        <v>75.07829880348659</v>
      </c>
      <c r="I7" s="21">
        <v>98.61026242352405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88" t="s">
        <v>28</v>
      </c>
      <c r="B8" s="20">
        <v>7.070673141576248</v>
      </c>
      <c r="C8" s="21">
        <v>65.12599624268024</v>
      </c>
      <c r="D8" s="21">
        <v>26.33590878226964</v>
      </c>
      <c r="E8" s="21">
        <v>1.4103583485277613</v>
      </c>
      <c r="F8" s="21">
        <v>0.0570634849461063</v>
      </c>
      <c r="G8" s="76">
        <f t="shared" si="0"/>
        <v>100.00000000000001</v>
      </c>
      <c r="H8" s="21">
        <v>72.1966693842565</v>
      </c>
      <c r="I8" s="21">
        <v>98.53257816652614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88" t="s">
        <v>29</v>
      </c>
      <c r="B9" s="20">
        <v>7.129788078897016</v>
      </c>
      <c r="C9" s="21">
        <v>62.9487615872808</v>
      </c>
      <c r="D9" s="21">
        <v>27.778519976282656</v>
      </c>
      <c r="E9" s="21">
        <v>2.125805367380113</v>
      </c>
      <c r="F9" s="21">
        <v>0.01712499015940355</v>
      </c>
      <c r="G9" s="76">
        <f t="shared" si="0"/>
        <v>99.99999999999999</v>
      </c>
      <c r="H9" s="21">
        <v>70.0785496661778</v>
      </c>
      <c r="I9" s="21">
        <v>97.85706964246049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88" t="s">
        <v>30</v>
      </c>
      <c r="B10" s="20">
        <v>4.851966405370319</v>
      </c>
      <c r="C10" s="21">
        <v>54.58877546464762</v>
      </c>
      <c r="D10" s="21">
        <v>36.84408683183276</v>
      </c>
      <c r="E10" s="21">
        <v>3.6746457536408177</v>
      </c>
      <c r="F10" s="21">
        <v>0.040525544508479075</v>
      </c>
      <c r="G10" s="76">
        <f t="shared" si="0"/>
        <v>100</v>
      </c>
      <c r="H10" s="21">
        <v>59.44074187001794</v>
      </c>
      <c r="I10" s="21">
        <v>96.2848287018507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88" t="s">
        <v>31</v>
      </c>
      <c r="B11" s="20">
        <v>5.407076360261452</v>
      </c>
      <c r="C11" s="21">
        <v>59.711940799109854</v>
      </c>
      <c r="D11" s="21">
        <v>32.734837242444534</v>
      </c>
      <c r="E11" s="21">
        <v>2.105389575411448</v>
      </c>
      <c r="F11" s="21">
        <v>0.04075602277271452</v>
      </c>
      <c r="G11" s="76">
        <f t="shared" si="0"/>
        <v>100.00000000000001</v>
      </c>
      <c r="H11" s="21">
        <v>65.11901715937131</v>
      </c>
      <c r="I11" s="21">
        <v>97.85385440181584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88" t="s">
        <v>32</v>
      </c>
      <c r="B12" s="20">
        <v>5.90567306138132</v>
      </c>
      <c r="C12" s="21">
        <v>64.62116904213566</v>
      </c>
      <c r="D12" s="21">
        <v>27.722780093178173</v>
      </c>
      <c r="E12" s="21">
        <v>1.7416974526783497</v>
      </c>
      <c r="F12" s="21">
        <v>0.00868035062649979</v>
      </c>
      <c r="G12" s="76">
        <f t="shared" si="0"/>
        <v>100.00000000000001</v>
      </c>
      <c r="H12" s="21">
        <v>70.52684210351698</v>
      </c>
      <c r="I12" s="21">
        <v>98.24962219669516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88" t="s">
        <v>33</v>
      </c>
      <c r="B13" s="20">
        <v>7.187662616855172</v>
      </c>
      <c r="C13" s="21">
        <v>67.38926569401987</v>
      </c>
      <c r="D13" s="21">
        <v>24.27940766289301</v>
      </c>
      <c r="E13" s="21">
        <v>1.1436640262319477</v>
      </c>
      <c r="F13" s="21"/>
      <c r="G13" s="76">
        <f t="shared" si="0"/>
        <v>100</v>
      </c>
      <c r="H13" s="21">
        <v>74.57692831087505</v>
      </c>
      <c r="I13" s="21">
        <v>98.85633597376805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88" t="s">
        <v>34</v>
      </c>
      <c r="B14" s="20">
        <v>7.805898228121975</v>
      </c>
      <c r="C14" s="21">
        <v>66.65720430357358</v>
      </c>
      <c r="D14" s="21">
        <v>24.44171358923119</v>
      </c>
      <c r="E14" s="21">
        <v>1.0949949982023863</v>
      </c>
      <c r="F14" s="21">
        <v>0.0001888808708748633</v>
      </c>
      <c r="G14" s="76">
        <f t="shared" si="0"/>
        <v>100</v>
      </c>
      <c r="H14" s="21">
        <v>74.46310253169555</v>
      </c>
      <c r="I14" s="21">
        <v>98.90481612092674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88" t="s">
        <v>35</v>
      </c>
      <c r="B15" s="20">
        <v>7.734901158317677</v>
      </c>
      <c r="C15" s="21">
        <v>64.56399249680116</v>
      </c>
      <c r="D15" s="21">
        <v>26.388567720601824</v>
      </c>
      <c r="E15" s="21">
        <v>1.3119447843736909</v>
      </c>
      <c r="F15" s="21">
        <v>0.0005938399056491606</v>
      </c>
      <c r="G15" s="76">
        <f t="shared" si="0"/>
        <v>100.00000000000001</v>
      </c>
      <c r="H15" s="21">
        <v>72.29889365511885</v>
      </c>
      <c r="I15" s="21">
        <v>98.68746137572066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88" t="s">
        <v>36</v>
      </c>
      <c r="B16" s="20">
        <v>7.35118505801924</v>
      </c>
      <c r="C16" s="21">
        <v>64.04672710605793</v>
      </c>
      <c r="D16" s="21">
        <v>27.305410207913866</v>
      </c>
      <c r="E16" s="21">
        <v>1.2805296246193785</v>
      </c>
      <c r="F16" s="21">
        <v>0.01614800338957693</v>
      </c>
      <c r="G16" s="76">
        <f t="shared" si="0"/>
        <v>99.99999999999999</v>
      </c>
      <c r="H16" s="21">
        <v>71.39791216407717</v>
      </c>
      <c r="I16" s="21">
        <v>98.70332237199104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88" t="s">
        <v>37</v>
      </c>
      <c r="B17" s="20">
        <v>7.98904282087755</v>
      </c>
      <c r="C17" s="21">
        <v>65.53681799860951</v>
      </c>
      <c r="D17" s="21">
        <v>25.367268901953967</v>
      </c>
      <c r="E17" s="21">
        <v>1.106870278558985</v>
      </c>
      <c r="F17" s="21"/>
      <c r="G17" s="79">
        <f t="shared" si="0"/>
        <v>100.00000000000001</v>
      </c>
      <c r="H17" s="21">
        <v>73.52586081948705</v>
      </c>
      <c r="I17" s="21">
        <v>98.89312972144101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89" t="s">
        <v>38</v>
      </c>
      <c r="B18" s="27">
        <v>7.220177093321791</v>
      </c>
      <c r="C18" s="28">
        <v>64.15953702228107</v>
      </c>
      <c r="D18" s="28">
        <v>26.994747325724905</v>
      </c>
      <c r="E18" s="28">
        <v>1.609424922490713</v>
      </c>
      <c r="F18" s="28">
        <v>0.016113636181521753</v>
      </c>
      <c r="G18" s="76">
        <f t="shared" si="0"/>
        <v>100</v>
      </c>
      <c r="H18" s="28">
        <v>71.37971411560287</v>
      </c>
      <c r="I18" s="28">
        <v>98.37446144132778</v>
      </c>
      <c r="J18" s="12"/>
      <c r="K18" s="103" t="s">
        <v>100</v>
      </c>
      <c r="L18" s="103"/>
      <c r="M18" s="103"/>
      <c r="N18" s="103"/>
      <c r="O18" s="103"/>
      <c r="P18" s="103"/>
      <c r="Q18" s="103"/>
      <c r="R18" s="5"/>
    </row>
    <row r="19" spans="1:18" ht="19.5" customHeight="1">
      <c r="A19" s="99" t="s">
        <v>107</v>
      </c>
      <c r="B19" s="20">
        <v>7.0669701398832485</v>
      </c>
      <c r="C19" s="31">
        <v>65.44377069774218</v>
      </c>
      <c r="D19" s="31">
        <v>25.932154543852796</v>
      </c>
      <c r="E19" s="31">
        <v>1.5294036659212222</v>
      </c>
      <c r="F19" s="31">
        <v>0.02770095260056743</v>
      </c>
      <c r="G19" s="90">
        <f>SUM(B19:F19)</f>
        <v>100.00000000000001</v>
      </c>
      <c r="H19" s="31">
        <v>72.51074083762543</v>
      </c>
      <c r="I19" s="31">
        <v>98.44289538147822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100" t="s">
        <v>108</v>
      </c>
      <c r="B20" s="30">
        <v>5.857351491816573</v>
      </c>
      <c r="C20" s="29">
        <v>64.6641497031602</v>
      </c>
      <c r="D20" s="29">
        <v>28.07363941527275</v>
      </c>
      <c r="E20" s="29">
        <v>1.3962005062732419</v>
      </c>
      <c r="F20" s="29">
        <v>0.008658883477218358</v>
      </c>
      <c r="G20" s="80">
        <f>SUM(B20:F20)</f>
        <v>100</v>
      </c>
      <c r="H20" s="29">
        <v>70.52150119497679</v>
      </c>
      <c r="I20" s="29">
        <v>98.59514061024956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5" customFormat="1" ht="19.5" customHeight="1">
      <c r="A21" s="22" t="s">
        <v>104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5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4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4" t="s">
        <v>64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4"/>
    </row>
    <row r="24" spans="1:9" ht="18.75" customHeight="1">
      <c r="A24" s="25" t="s">
        <v>0</v>
      </c>
      <c r="B24" s="105" t="s">
        <v>6</v>
      </c>
      <c r="C24" s="101" t="s">
        <v>5</v>
      </c>
      <c r="D24" s="101" t="s">
        <v>7</v>
      </c>
      <c r="E24" s="101" t="s">
        <v>8</v>
      </c>
      <c r="F24" s="101" t="s">
        <v>9</v>
      </c>
      <c r="G24" s="101" t="s">
        <v>1</v>
      </c>
      <c r="H24" s="101" t="s">
        <v>10</v>
      </c>
      <c r="I24" s="101" t="s">
        <v>11</v>
      </c>
    </row>
    <row r="25" spans="1:9" ht="18.75" customHeight="1">
      <c r="A25" s="26" t="s">
        <v>65</v>
      </c>
      <c r="B25" s="106"/>
      <c r="C25" s="102"/>
      <c r="D25" s="102"/>
      <c r="E25" s="102"/>
      <c r="F25" s="102"/>
      <c r="G25" s="102"/>
      <c r="H25" s="102"/>
      <c r="I25" s="102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1" t="s">
        <v>39</v>
      </c>
      <c r="B27" s="20">
        <v>12.681502568454093</v>
      </c>
      <c r="C27" s="21">
        <v>72.28445515013823</v>
      </c>
      <c r="D27" s="21">
        <v>14.540023175393937</v>
      </c>
      <c r="E27" s="21">
        <v>0.4934716557632825</v>
      </c>
      <c r="F27" s="21">
        <v>0.0005474502504584897</v>
      </c>
      <c r="G27" s="76">
        <f>SUM(B27:F27)</f>
        <v>100.00000000000001</v>
      </c>
      <c r="H27" s="21">
        <v>84.96595771859232</v>
      </c>
      <c r="I27" s="21">
        <v>99.50598089398626</v>
      </c>
    </row>
    <row r="28" spans="1:9" ht="19.5" customHeight="1">
      <c r="A28" s="91" t="s">
        <v>40</v>
      </c>
      <c r="B28" s="20">
        <v>0.5788885726621325</v>
      </c>
      <c r="C28" s="21">
        <v>53.78192300565598</v>
      </c>
      <c r="D28" s="21">
        <v>39.017217920513346</v>
      </c>
      <c r="E28" s="21">
        <v>5.266741444993799</v>
      </c>
      <c r="F28" s="21">
        <v>1.3552290561747413</v>
      </c>
      <c r="G28" s="76">
        <f aca="true" t="shared" si="1" ref="G28:G41">SUM(B28:F28)</f>
        <v>100</v>
      </c>
      <c r="H28" s="21">
        <v>54.36081157831811</v>
      </c>
      <c r="I28" s="21">
        <v>93.37802949883147</v>
      </c>
    </row>
    <row r="29" spans="1:9" ht="19.5" customHeight="1">
      <c r="A29" s="91" t="s">
        <v>41</v>
      </c>
      <c r="B29" s="20">
        <v>2.136004595350618</v>
      </c>
      <c r="C29" s="21">
        <v>54.10209887162617</v>
      </c>
      <c r="D29" s="21">
        <v>41.538873772693066</v>
      </c>
      <c r="E29" s="21">
        <v>2.2201499889192298</v>
      </c>
      <c r="F29" s="21">
        <v>0.0028727714108923138</v>
      </c>
      <c r="G29" s="76">
        <f t="shared" si="1"/>
        <v>99.99999999999999</v>
      </c>
      <c r="H29" s="21">
        <v>56.238103466976796</v>
      </c>
      <c r="I29" s="21">
        <v>97.77697723966986</v>
      </c>
    </row>
    <row r="30" spans="1:9" ht="19.5" customHeight="1">
      <c r="A30" s="91" t="s">
        <v>42</v>
      </c>
      <c r="B30" s="20">
        <v>0.3665463558255173</v>
      </c>
      <c r="C30" s="21">
        <v>52.836417361114854</v>
      </c>
      <c r="D30" s="21">
        <v>44.12503436715263</v>
      </c>
      <c r="E30" s="21">
        <v>2.655551366412511</v>
      </c>
      <c r="F30" s="21">
        <v>0.01645054949447615</v>
      </c>
      <c r="G30" s="76">
        <f t="shared" si="1"/>
        <v>99.99999999999999</v>
      </c>
      <c r="H30" s="21">
        <v>53.202963716940374</v>
      </c>
      <c r="I30" s="21">
        <v>97.32799808409301</v>
      </c>
    </row>
    <row r="31" spans="1:9" ht="19.5" customHeight="1">
      <c r="A31" s="91" t="s">
        <v>43</v>
      </c>
      <c r="B31" s="20">
        <v>0.034870608812440966</v>
      </c>
      <c r="C31" s="21">
        <v>55.88357236323367</v>
      </c>
      <c r="D31" s="21">
        <v>40.54321524850522</v>
      </c>
      <c r="E31" s="21">
        <v>3.5383417794486753</v>
      </c>
      <c r="F31" s="21" t="s">
        <v>99</v>
      </c>
      <c r="G31" s="76">
        <f t="shared" si="1"/>
        <v>100</v>
      </c>
      <c r="H31" s="21">
        <v>55.91844297204611</v>
      </c>
      <c r="I31" s="21">
        <v>96.46165822055133</v>
      </c>
    </row>
    <row r="32" spans="1:9" ht="19.5" customHeight="1">
      <c r="A32" s="91" t="s">
        <v>44</v>
      </c>
      <c r="B32" s="20">
        <v>4.25606273751739</v>
      </c>
      <c r="C32" s="21">
        <v>59.263049877550046</v>
      </c>
      <c r="D32" s="21">
        <v>32.763272584536615</v>
      </c>
      <c r="E32" s="21">
        <v>3.6386951185428584</v>
      </c>
      <c r="F32" s="21">
        <v>0.07891968185308806</v>
      </c>
      <c r="G32" s="76">
        <f t="shared" si="1"/>
        <v>100</v>
      </c>
      <c r="H32" s="21">
        <v>63.51911261506744</v>
      </c>
      <c r="I32" s="21">
        <v>96.28238519960405</v>
      </c>
    </row>
    <row r="33" spans="1:9" ht="19.5" customHeight="1">
      <c r="A33" s="91" t="s">
        <v>45</v>
      </c>
      <c r="B33" s="20">
        <v>2.359821766109426</v>
      </c>
      <c r="C33" s="21">
        <v>54.70677771689183</v>
      </c>
      <c r="D33" s="21">
        <v>41.353728451439814</v>
      </c>
      <c r="E33" s="21">
        <v>1.5780587971793616</v>
      </c>
      <c r="F33" s="21">
        <v>0.0016132683795633312</v>
      </c>
      <c r="G33" s="76">
        <f t="shared" si="1"/>
        <v>100</v>
      </c>
      <c r="H33" s="21">
        <v>57.066599483001255</v>
      </c>
      <c r="I33" s="21">
        <v>98.42032793444108</v>
      </c>
    </row>
    <row r="34" spans="1:9" ht="19.5" customHeight="1">
      <c r="A34" s="91" t="s">
        <v>46</v>
      </c>
      <c r="B34" s="20">
        <v>5.191337338802375</v>
      </c>
      <c r="C34" s="21">
        <v>60.40746616988323</v>
      </c>
      <c r="D34" s="21">
        <v>31.66038916864108</v>
      </c>
      <c r="E34" s="21">
        <v>2.740807322673316</v>
      </c>
      <c r="F34" s="21" t="s">
        <v>99</v>
      </c>
      <c r="G34" s="76">
        <f t="shared" si="1"/>
        <v>100</v>
      </c>
      <c r="H34" s="21">
        <v>65.5988035086856</v>
      </c>
      <c r="I34" s="21">
        <v>97.2591926773267</v>
      </c>
    </row>
    <row r="35" spans="1:9" ht="19.5" customHeight="1">
      <c r="A35" s="91" t="s">
        <v>47</v>
      </c>
      <c r="B35" s="20">
        <v>10.547124051002172</v>
      </c>
      <c r="C35" s="21">
        <v>67.24775364063103</v>
      </c>
      <c r="D35" s="21">
        <v>20.51860337766362</v>
      </c>
      <c r="E35" s="21">
        <v>1.6728366220608908</v>
      </c>
      <c r="F35" s="21">
        <v>0.013682308642292806</v>
      </c>
      <c r="G35" s="76">
        <f t="shared" si="1"/>
        <v>100</v>
      </c>
      <c r="H35" s="21">
        <v>77.7948776916332</v>
      </c>
      <c r="I35" s="21">
        <v>98.31348106929681</v>
      </c>
    </row>
    <row r="36" spans="1:9" ht="19.5" customHeight="1">
      <c r="A36" s="91" t="s">
        <v>48</v>
      </c>
      <c r="B36" s="20">
        <v>6.94248829787085</v>
      </c>
      <c r="C36" s="21">
        <v>71.79400778360616</v>
      </c>
      <c r="D36" s="21">
        <v>20.33887788033252</v>
      </c>
      <c r="E36" s="21">
        <v>0.9246260381904856</v>
      </c>
      <c r="F36" s="21" t="s">
        <v>99</v>
      </c>
      <c r="G36" s="76">
        <f t="shared" si="1"/>
        <v>100.00000000000001</v>
      </c>
      <c r="H36" s="21">
        <v>78.736496081477</v>
      </c>
      <c r="I36" s="21">
        <v>99.07537396180953</v>
      </c>
    </row>
    <row r="37" spans="1:9" ht="19.5" customHeight="1">
      <c r="A37" s="91" t="s">
        <v>49</v>
      </c>
      <c r="B37" s="20">
        <v>7.95917173933367</v>
      </c>
      <c r="C37" s="21">
        <v>70.26914391803358</v>
      </c>
      <c r="D37" s="21">
        <v>21.32974737976263</v>
      </c>
      <c r="E37" s="21">
        <v>0.4419369628701184</v>
      </c>
      <c r="F37" s="21" t="s">
        <v>99</v>
      </c>
      <c r="G37" s="76">
        <f t="shared" si="1"/>
        <v>99.99999999999999</v>
      </c>
      <c r="H37" s="21">
        <v>78.22831565736725</v>
      </c>
      <c r="I37" s="21">
        <v>99.55806303712988</v>
      </c>
    </row>
    <row r="38" spans="1:9" ht="19.5" customHeight="1">
      <c r="A38" s="91" t="s">
        <v>50</v>
      </c>
      <c r="B38" s="20">
        <v>5.859224824779837</v>
      </c>
      <c r="C38" s="21">
        <v>59.98327625069919</v>
      </c>
      <c r="D38" s="21">
        <v>32.33616179596465</v>
      </c>
      <c r="E38" s="21">
        <v>1.8114053798839933</v>
      </c>
      <c r="F38" s="21">
        <v>0.009931748672333485</v>
      </c>
      <c r="G38" s="76">
        <f t="shared" si="1"/>
        <v>99.99999999999999</v>
      </c>
      <c r="H38" s="21">
        <v>65.84250107547903</v>
      </c>
      <c r="I38" s="21">
        <v>98.17866287144368</v>
      </c>
    </row>
    <row r="39" spans="1:18" ht="19.5" customHeight="1">
      <c r="A39" s="91" t="s">
        <v>51</v>
      </c>
      <c r="B39" s="20">
        <v>1.988022904881702</v>
      </c>
      <c r="C39" s="21">
        <v>52.65744308587953</v>
      </c>
      <c r="D39" s="21">
        <v>44.076334828700816</v>
      </c>
      <c r="E39" s="21">
        <v>1.259620365222208</v>
      </c>
      <c r="F39" s="21">
        <v>0.018578815315744096</v>
      </c>
      <c r="G39" s="76">
        <f t="shared" si="1"/>
        <v>100</v>
      </c>
      <c r="H39" s="21">
        <v>54.64546599076123</v>
      </c>
      <c r="I39" s="21">
        <v>98.72180081946205</v>
      </c>
      <c r="K39" s="77"/>
      <c r="L39" s="77"/>
      <c r="M39" s="77"/>
      <c r="N39" s="77"/>
      <c r="O39" s="77"/>
      <c r="P39" s="77"/>
      <c r="Q39" s="77"/>
      <c r="R39" s="78"/>
    </row>
    <row r="40" spans="1:9" ht="19.5" customHeight="1">
      <c r="A40" s="91" t="s">
        <v>52</v>
      </c>
      <c r="B40" s="20">
        <v>0.7063320159697157</v>
      </c>
      <c r="C40" s="21">
        <v>21.003152607013874</v>
      </c>
      <c r="D40" s="21">
        <v>67.67736741303871</v>
      </c>
      <c r="E40" s="21">
        <v>10.544739593870526</v>
      </c>
      <c r="F40" s="21">
        <v>0.0684083701071641</v>
      </c>
      <c r="G40" s="79">
        <f t="shared" si="1"/>
        <v>100</v>
      </c>
      <c r="H40" s="21">
        <v>21.70948462298359</v>
      </c>
      <c r="I40" s="21">
        <v>89.38685203602232</v>
      </c>
    </row>
    <row r="41" spans="1:9" ht="19.5" customHeight="1">
      <c r="A41" s="92" t="s">
        <v>53</v>
      </c>
      <c r="B41" s="27">
        <v>7.220177093321791</v>
      </c>
      <c r="C41" s="28">
        <v>64.15953702228107</v>
      </c>
      <c r="D41" s="28">
        <v>26.994747325724905</v>
      </c>
      <c r="E41" s="28">
        <v>1.609424922490713</v>
      </c>
      <c r="F41" s="28">
        <v>0.016113636181521753</v>
      </c>
      <c r="G41" s="76">
        <f t="shared" si="1"/>
        <v>100</v>
      </c>
      <c r="H41" s="28">
        <v>71.37971411560287</v>
      </c>
      <c r="I41" s="28">
        <v>98.37446144132778</v>
      </c>
    </row>
    <row r="42" spans="1:9" ht="19.5" customHeight="1">
      <c r="A42" s="99" t="s">
        <v>107</v>
      </c>
      <c r="B42" s="20">
        <v>7.0669701398832485</v>
      </c>
      <c r="C42" s="31">
        <v>65.44377069774218</v>
      </c>
      <c r="D42" s="31">
        <v>25.932154543852796</v>
      </c>
      <c r="E42" s="31">
        <v>1.5294036659212222</v>
      </c>
      <c r="F42" s="31">
        <v>0.02770095260056743</v>
      </c>
      <c r="G42" s="76">
        <f>SUM(B42:F42)</f>
        <v>100.00000000000001</v>
      </c>
      <c r="H42" s="31">
        <v>72.51074083762543</v>
      </c>
      <c r="I42" s="31">
        <v>98.44289538147822</v>
      </c>
    </row>
    <row r="43" spans="1:9" ht="19.5" customHeight="1" thickBot="1">
      <c r="A43" s="100" t="s">
        <v>108</v>
      </c>
      <c r="B43" s="30">
        <v>5.857351491816573</v>
      </c>
      <c r="C43" s="29">
        <v>64.6641497031602</v>
      </c>
      <c r="D43" s="29">
        <v>28.07363941527275</v>
      </c>
      <c r="E43" s="29">
        <v>1.3962005062732419</v>
      </c>
      <c r="F43" s="29">
        <v>0.008658883477218358</v>
      </c>
      <c r="G43" s="80">
        <f>SUM(B43:F43)</f>
        <v>100</v>
      </c>
      <c r="H43" s="29">
        <v>70.52150119497679</v>
      </c>
      <c r="I43" s="29">
        <v>98.59514061024956</v>
      </c>
    </row>
  </sheetData>
  <sheetProtection/>
  <mergeCells count="18">
    <mergeCell ref="B3:B4"/>
    <mergeCell ref="C3:C4"/>
    <mergeCell ref="D3:D4"/>
    <mergeCell ref="E3:E4"/>
    <mergeCell ref="F3:F4"/>
    <mergeCell ref="G3:G4"/>
    <mergeCell ref="B24:B25"/>
    <mergeCell ref="C24:C25"/>
    <mergeCell ref="D24:D25"/>
    <mergeCell ref="E24:E25"/>
    <mergeCell ref="F24:F25"/>
    <mergeCell ref="G24:G25"/>
    <mergeCell ref="H24:H25"/>
    <mergeCell ref="I24:I25"/>
    <mergeCell ref="H3:H4"/>
    <mergeCell ref="I3:I4"/>
    <mergeCell ref="K18:Q18"/>
    <mergeCell ref="J22:J23"/>
  </mergeCells>
  <dataValidations count="1">
    <dataValidation allowBlank="1" showInputMessage="1" showErrorMessage="1" imeMode="off" sqref="A21"/>
  </dataValidations>
  <printOptions/>
  <pageMargins left="0.787" right="0.787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34" sqref="B34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97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3" t="s">
        <v>110</v>
      </c>
      <c r="B3" s="94">
        <v>99.0472113558985</v>
      </c>
      <c r="C3" s="94">
        <v>98.93297436654521</v>
      </c>
      <c r="D3" s="94">
        <v>98.55083326254255</v>
      </c>
      <c r="E3" s="94">
        <v>97.83916578109314</v>
      </c>
      <c r="F3" s="94">
        <v>97.29587605317425</v>
      </c>
      <c r="G3" s="94">
        <v>97.9907155684273</v>
      </c>
      <c r="H3" s="94">
        <v>98.84548043623023</v>
      </c>
      <c r="I3" s="94">
        <v>99.17609860626628</v>
      </c>
      <c r="J3" s="94">
        <v>98.97439478420412</v>
      </c>
      <c r="K3" s="94">
        <v>98.84169107436095</v>
      </c>
      <c r="L3" s="94">
        <v>98.8822908582578</v>
      </c>
      <c r="M3" s="94">
        <v>98.75668230734159</v>
      </c>
    </row>
    <row r="4" spans="1:13" ht="24.75" customHeight="1">
      <c r="A4" s="93" t="s">
        <v>109</v>
      </c>
      <c r="B4" s="94">
        <v>99</v>
      </c>
      <c r="C4" s="94">
        <v>98.8</v>
      </c>
      <c r="D4" s="94">
        <v>98.9</v>
      </c>
      <c r="E4" s="94">
        <v>98.2</v>
      </c>
      <c r="F4" s="94">
        <v>97</v>
      </c>
      <c r="G4" s="94">
        <v>95.5</v>
      </c>
      <c r="H4" s="94">
        <v>98.6</v>
      </c>
      <c r="I4" s="94">
        <v>99</v>
      </c>
      <c r="J4" s="94">
        <v>99.1</v>
      </c>
      <c r="K4" s="94">
        <v>99.1</v>
      </c>
      <c r="L4" s="94">
        <v>99.1</v>
      </c>
      <c r="M4" s="94">
        <v>98.9</v>
      </c>
    </row>
    <row r="5" spans="1:13" s="96" customFormat="1" ht="24.75" customHeight="1">
      <c r="A5" s="95" t="s">
        <v>105</v>
      </c>
      <c r="B5" s="94">
        <v>99</v>
      </c>
      <c r="C5" s="94">
        <v>98.6</v>
      </c>
      <c r="D5" s="94">
        <v>98.5</v>
      </c>
      <c r="E5" s="94">
        <v>97.9</v>
      </c>
      <c r="F5" s="94">
        <v>96.3</v>
      </c>
      <c r="G5" s="94">
        <v>97.9</v>
      </c>
      <c r="H5" s="94">
        <v>98.2</v>
      </c>
      <c r="I5" s="94">
        <v>98.9</v>
      </c>
      <c r="J5" s="94">
        <v>98.9</v>
      </c>
      <c r="K5" s="94">
        <v>98.7</v>
      </c>
      <c r="L5" s="94">
        <v>98.7</v>
      </c>
      <c r="M5" s="94">
        <v>98.9</v>
      </c>
    </row>
    <row r="6" s="96" customFormat="1" ht="21" customHeight="1"/>
    <row r="7" s="96" customFormat="1" ht="13.5">
      <c r="A7" s="96" t="s">
        <v>98</v>
      </c>
    </row>
    <row r="8" spans="1:13" s="96" customFormat="1" ht="13.5">
      <c r="A8" s="97"/>
      <c r="B8" s="93" t="s">
        <v>12</v>
      </c>
      <c r="C8" s="93" t="s">
        <v>13</v>
      </c>
      <c r="D8" s="93" t="s">
        <v>14</v>
      </c>
      <c r="E8" s="93" t="s">
        <v>15</v>
      </c>
      <c r="F8" s="93" t="s">
        <v>16</v>
      </c>
      <c r="G8" s="93" t="s">
        <v>17</v>
      </c>
      <c r="H8" s="93" t="s">
        <v>18</v>
      </c>
      <c r="I8" s="93" t="s">
        <v>19</v>
      </c>
      <c r="J8" s="93" t="s">
        <v>20</v>
      </c>
      <c r="K8" s="93" t="s">
        <v>21</v>
      </c>
      <c r="L8" s="93" t="s">
        <v>22</v>
      </c>
      <c r="M8" s="93" t="s">
        <v>23</v>
      </c>
    </row>
    <row r="9" spans="1:13" s="96" customFormat="1" ht="21.75" customHeight="1">
      <c r="A9" s="93" t="s">
        <v>110</v>
      </c>
      <c r="B9" s="94">
        <v>72.38203682124261</v>
      </c>
      <c r="C9" s="94">
        <v>71.15007973762089</v>
      </c>
      <c r="D9" s="94">
        <v>68.33665602617576</v>
      </c>
      <c r="E9" s="94">
        <v>63.37753980769671</v>
      </c>
      <c r="F9" s="94">
        <v>62.33943144055408</v>
      </c>
      <c r="G9" s="94">
        <v>66.31354392860636</v>
      </c>
      <c r="H9" s="94">
        <v>72.45760676756706</v>
      </c>
      <c r="I9" s="94">
        <v>76.3846269647135</v>
      </c>
      <c r="J9" s="94">
        <v>76.19135296001653</v>
      </c>
      <c r="K9" s="94">
        <v>72.32983050098095</v>
      </c>
      <c r="L9" s="94">
        <v>73.54676816359336</v>
      </c>
      <c r="M9" s="94">
        <v>71.53608028701373</v>
      </c>
    </row>
    <row r="10" spans="1:13" s="96" customFormat="1" ht="21" customHeight="1">
      <c r="A10" s="93" t="s">
        <v>109</v>
      </c>
      <c r="B10" s="94">
        <v>73.3</v>
      </c>
      <c r="C10" s="94">
        <v>72.4</v>
      </c>
      <c r="D10" s="94">
        <v>70.7</v>
      </c>
      <c r="E10" s="94">
        <v>67.1</v>
      </c>
      <c r="F10" s="94">
        <v>63.2</v>
      </c>
      <c r="G10" s="94">
        <v>64.5</v>
      </c>
      <c r="H10" s="94">
        <v>73</v>
      </c>
      <c r="I10" s="94">
        <v>76.8</v>
      </c>
      <c r="J10" s="94">
        <v>78.2</v>
      </c>
      <c r="K10" s="94">
        <v>77.1</v>
      </c>
      <c r="L10" s="94">
        <v>76.8</v>
      </c>
      <c r="M10" s="94">
        <v>77.5</v>
      </c>
    </row>
    <row r="11" spans="1:13" s="96" customFormat="1" ht="24.75" customHeight="1">
      <c r="A11" s="95" t="s">
        <v>106</v>
      </c>
      <c r="B11" s="94">
        <v>77.7</v>
      </c>
      <c r="C11" s="94">
        <v>75.1</v>
      </c>
      <c r="D11" s="94">
        <v>72.2</v>
      </c>
      <c r="E11" s="94">
        <v>70.1</v>
      </c>
      <c r="F11" s="94">
        <v>59.4</v>
      </c>
      <c r="G11" s="94">
        <v>65.1</v>
      </c>
      <c r="H11" s="94">
        <v>70.5</v>
      </c>
      <c r="I11" s="94">
        <v>74.6</v>
      </c>
      <c r="J11" s="94">
        <v>74.5</v>
      </c>
      <c r="K11" s="94">
        <v>72.3</v>
      </c>
      <c r="L11" s="94">
        <v>71.4</v>
      </c>
      <c r="M11" s="94">
        <v>73.5</v>
      </c>
    </row>
  </sheetData>
  <sheetProtection/>
  <dataValidations count="1">
    <dataValidation allowBlank="1" showInputMessage="1" showErrorMessage="1" imeMode="off" sqref="A3:M5 A9:M11"/>
  </dataValidations>
  <printOptions/>
  <pageMargins left="0" right="0" top="0" bottom="0.984251968503937" header="0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8.796875" defaultRowHeight="14.25"/>
  <sheetData>
    <row r="1" spans="1:9" ht="14.25" thickBot="1">
      <c r="A1" s="32" t="s">
        <v>54</v>
      </c>
      <c r="B1" s="32"/>
      <c r="C1" s="32"/>
      <c r="D1" s="32"/>
      <c r="E1" s="32"/>
      <c r="F1" s="32"/>
      <c r="G1" s="32"/>
      <c r="H1" s="33" t="s">
        <v>55</v>
      </c>
      <c r="I1" s="34"/>
    </row>
    <row r="2" spans="1:9" ht="13.5">
      <c r="A2" s="35"/>
      <c r="B2" s="107" t="s">
        <v>56</v>
      </c>
      <c r="C2" s="109" t="s">
        <v>57</v>
      </c>
      <c r="D2" s="111" t="s">
        <v>58</v>
      </c>
      <c r="E2" s="109" t="s">
        <v>59</v>
      </c>
      <c r="F2" s="113" t="s">
        <v>60</v>
      </c>
      <c r="G2" s="113"/>
      <c r="H2" s="113" t="s">
        <v>61</v>
      </c>
      <c r="I2" s="113"/>
    </row>
    <row r="3" spans="1:9" ht="14.25" thickBot="1">
      <c r="A3" s="36"/>
      <c r="B3" s="108"/>
      <c r="C3" s="110"/>
      <c r="D3" s="110"/>
      <c r="E3" s="112"/>
      <c r="F3" s="37" t="s">
        <v>62</v>
      </c>
      <c r="G3" s="37" t="s">
        <v>63</v>
      </c>
      <c r="H3" s="38" t="s">
        <v>102</v>
      </c>
      <c r="I3" s="37" t="s">
        <v>103</v>
      </c>
    </row>
    <row r="4" spans="1:9" ht="14.25" thickBot="1">
      <c r="A4" s="53">
        <v>1999</v>
      </c>
      <c r="B4" s="39">
        <v>3.946</v>
      </c>
      <c r="C4" s="40">
        <v>8.739</v>
      </c>
      <c r="D4" s="40">
        <v>3.199</v>
      </c>
      <c r="E4" s="40">
        <v>5.54</v>
      </c>
      <c r="F4" s="41">
        <v>87.6</v>
      </c>
      <c r="G4" s="41">
        <v>96.7</v>
      </c>
      <c r="H4" s="87">
        <v>36.3</v>
      </c>
      <c r="I4" s="82">
        <v>86.5</v>
      </c>
    </row>
    <row r="5" spans="1:9" ht="14.25" thickBot="1">
      <c r="A5" s="53">
        <v>2000</v>
      </c>
      <c r="B5" s="39">
        <v>3.987</v>
      </c>
      <c r="C5" s="40">
        <v>8.737</v>
      </c>
      <c r="D5" s="40">
        <v>3.221</v>
      </c>
      <c r="E5" s="40">
        <v>5.517</v>
      </c>
      <c r="F5" s="41">
        <v>90.8</v>
      </c>
      <c r="G5" s="41">
        <v>97.2</v>
      </c>
      <c r="H5" s="82">
        <v>31.6</v>
      </c>
      <c r="I5" s="82">
        <v>82.9</v>
      </c>
    </row>
    <row r="6" spans="1:9" ht="14.25" thickBot="1">
      <c r="A6" s="53">
        <v>2001</v>
      </c>
      <c r="B6" s="39">
        <v>3.994</v>
      </c>
      <c r="C6" s="40">
        <v>8.722</v>
      </c>
      <c r="D6" s="40">
        <v>3.221</v>
      </c>
      <c r="E6" s="40">
        <v>5.501</v>
      </c>
      <c r="F6" s="41">
        <v>94.7</v>
      </c>
      <c r="G6" s="41">
        <v>98.8</v>
      </c>
      <c r="H6" s="82">
        <v>29.6</v>
      </c>
      <c r="I6" s="82">
        <v>82.3</v>
      </c>
    </row>
    <row r="7" spans="1:9" ht="14.25" thickBot="1">
      <c r="A7" s="53">
        <v>2002</v>
      </c>
      <c r="B7" s="39">
        <v>4.051</v>
      </c>
      <c r="C7" s="40">
        <v>8.757</v>
      </c>
      <c r="D7" s="40">
        <v>3.262</v>
      </c>
      <c r="E7" s="40">
        <v>5.495</v>
      </c>
      <c r="F7" s="41">
        <v>96.2</v>
      </c>
      <c r="G7" s="41">
        <v>99.2</v>
      </c>
      <c r="H7" s="82">
        <v>27.2</v>
      </c>
      <c r="I7" s="82">
        <v>81.2</v>
      </c>
    </row>
    <row r="8" spans="1:9" ht="14.25" thickBot="1">
      <c r="A8" s="53">
        <v>2003</v>
      </c>
      <c r="B8" s="39">
        <v>4.05</v>
      </c>
      <c r="C8" s="40">
        <v>8.743</v>
      </c>
      <c r="D8" s="40">
        <v>3.273</v>
      </c>
      <c r="E8" s="40">
        <v>5.47</v>
      </c>
      <c r="F8" s="41">
        <v>97.4</v>
      </c>
      <c r="G8" s="41">
        <v>99.4</v>
      </c>
      <c r="H8" s="82">
        <v>36.3</v>
      </c>
      <c r="I8" s="82">
        <v>88.5</v>
      </c>
    </row>
    <row r="9" spans="1:9" ht="14.25" thickBot="1">
      <c r="A9" s="53">
        <v>2004</v>
      </c>
      <c r="B9" s="39">
        <v>4.032</v>
      </c>
      <c r="C9" s="40">
        <v>8.746</v>
      </c>
      <c r="D9" s="40">
        <v>3.254</v>
      </c>
      <c r="E9" s="40">
        <v>5.492</v>
      </c>
      <c r="F9" s="42">
        <v>97.9</v>
      </c>
      <c r="G9" s="41">
        <v>99.5</v>
      </c>
      <c r="H9" s="82">
        <v>48.4</v>
      </c>
      <c r="I9" s="82">
        <v>94</v>
      </c>
    </row>
    <row r="10" spans="1:9" ht="14.25" thickBot="1">
      <c r="A10" s="53">
        <v>2005</v>
      </c>
      <c r="B10" s="39">
        <v>4.02</v>
      </c>
      <c r="C10" s="40">
        <v>8.77</v>
      </c>
      <c r="D10" s="40">
        <v>3.292</v>
      </c>
      <c r="E10" s="40">
        <v>5.478</v>
      </c>
      <c r="F10" s="41">
        <v>98.5</v>
      </c>
      <c r="G10" s="41">
        <v>99.6</v>
      </c>
      <c r="H10" s="82">
        <v>62.4</v>
      </c>
      <c r="I10" s="82">
        <v>97.7</v>
      </c>
    </row>
    <row r="11" spans="1:9" ht="14.25" thickBot="1">
      <c r="A11" s="53">
        <v>2006</v>
      </c>
      <c r="B11" s="43">
        <v>4.013</v>
      </c>
      <c r="C11" s="44">
        <v>8.739</v>
      </c>
      <c r="D11" s="44">
        <v>3.272</v>
      </c>
      <c r="E11" s="44">
        <v>5.466</v>
      </c>
      <c r="F11" s="45">
        <v>98.7</v>
      </c>
      <c r="G11" s="45">
        <v>99.7</v>
      </c>
      <c r="H11" s="82">
        <v>70.3</v>
      </c>
      <c r="I11" s="83">
        <v>98.8</v>
      </c>
    </row>
    <row r="12" spans="1:9" ht="14.25" thickBot="1">
      <c r="A12" s="53">
        <v>2007</v>
      </c>
      <c r="B12" s="46">
        <v>4.008</v>
      </c>
      <c r="C12" s="46">
        <v>8.718</v>
      </c>
      <c r="D12" s="46">
        <v>3.267</v>
      </c>
      <c r="E12" s="46">
        <v>5.45</v>
      </c>
      <c r="F12" s="47">
        <v>98.9</v>
      </c>
      <c r="G12" s="47">
        <v>99.7</v>
      </c>
      <c r="H12" s="82">
        <v>70.3</v>
      </c>
      <c r="I12" s="84">
        <v>98.9</v>
      </c>
    </row>
    <row r="13" spans="1:9" ht="14.25" thickBot="1">
      <c r="A13" s="53">
        <v>2008</v>
      </c>
      <c r="B13" s="41">
        <v>4</v>
      </c>
      <c r="C13" s="41">
        <v>8.725</v>
      </c>
      <c r="D13" s="41">
        <v>3.273</v>
      </c>
      <c r="E13" s="41">
        <v>5.452</v>
      </c>
      <c r="F13" s="41">
        <v>98.9</v>
      </c>
      <c r="G13" s="41">
        <v>99.7</v>
      </c>
      <c r="H13" s="82">
        <v>72.2</v>
      </c>
      <c r="I13" s="82">
        <v>99.1</v>
      </c>
    </row>
    <row r="14" spans="1:9" ht="14.25" thickBot="1">
      <c r="A14" s="53">
        <v>2009</v>
      </c>
      <c r="B14" s="47">
        <v>3.99</v>
      </c>
      <c r="C14" s="47">
        <v>8.744</v>
      </c>
      <c r="D14" s="47">
        <v>3.272</v>
      </c>
      <c r="E14" s="47">
        <v>5.472</v>
      </c>
      <c r="F14" s="47">
        <v>98.8</v>
      </c>
      <c r="G14" s="47">
        <v>99.8</v>
      </c>
      <c r="H14" s="82">
        <v>72.2</v>
      </c>
      <c r="I14" s="84">
        <v>98.9</v>
      </c>
    </row>
    <row r="15" spans="1:9" ht="14.25" thickBot="1">
      <c r="A15" s="53">
        <v>2010</v>
      </c>
      <c r="B15" s="46">
        <v>3.936</v>
      </c>
      <c r="C15" s="47">
        <v>8.738</v>
      </c>
      <c r="D15" s="47">
        <v>3.256</v>
      </c>
      <c r="E15" s="46">
        <v>5.482</v>
      </c>
      <c r="F15" s="47">
        <v>98.7</v>
      </c>
      <c r="G15" s="47">
        <v>99.7</v>
      </c>
      <c r="H15" s="83">
        <v>68</v>
      </c>
      <c r="I15" s="84">
        <v>98.3</v>
      </c>
    </row>
    <row r="16" spans="1:9" ht="14.25" thickBot="1">
      <c r="A16" s="53">
        <v>2011</v>
      </c>
      <c r="B16" s="48"/>
      <c r="C16" s="49"/>
      <c r="D16" s="50"/>
      <c r="E16" s="50"/>
      <c r="F16" s="49"/>
      <c r="G16" s="50"/>
      <c r="H16" s="85">
        <v>67.9</v>
      </c>
      <c r="I16" s="85">
        <v>98.5</v>
      </c>
    </row>
    <row r="17" spans="1:9" ht="14.25" thickBot="1">
      <c r="A17" s="53">
        <v>2012</v>
      </c>
      <c r="B17" s="51"/>
      <c r="C17" s="51"/>
      <c r="D17" s="45"/>
      <c r="E17" s="45"/>
      <c r="F17" s="52"/>
      <c r="G17" s="45"/>
      <c r="H17" s="86">
        <v>64.5</v>
      </c>
      <c r="I17" s="86">
        <v>98</v>
      </c>
    </row>
    <row r="18" spans="1:9" ht="14.25" thickBot="1">
      <c r="A18" s="53">
        <v>2013</v>
      </c>
      <c r="B18" s="41"/>
      <c r="C18" s="40"/>
      <c r="D18" s="41"/>
      <c r="E18" s="40"/>
      <c r="F18" s="41"/>
      <c r="G18" s="41"/>
      <c r="H18" s="82">
        <v>64.7</v>
      </c>
      <c r="I18" s="82">
        <v>98.4</v>
      </c>
    </row>
    <row r="19" spans="1:9" ht="14.25" thickBot="1">
      <c r="A19" s="53">
        <v>2014</v>
      </c>
      <c r="B19" s="41"/>
      <c r="C19" s="40"/>
      <c r="D19" s="41"/>
      <c r="E19" s="40"/>
      <c r="F19" s="41"/>
      <c r="G19" s="41"/>
      <c r="H19" s="82">
        <v>68.9</v>
      </c>
      <c r="I19" s="82">
        <v>98.7</v>
      </c>
    </row>
    <row r="20" spans="1:9" ht="14.25" thickBot="1">
      <c r="A20" s="53">
        <v>2015</v>
      </c>
      <c r="B20" s="40"/>
      <c r="C20" s="40"/>
      <c r="D20" s="41"/>
      <c r="E20" s="40"/>
      <c r="F20" s="41"/>
      <c r="G20" s="49"/>
      <c r="H20" s="82">
        <v>69.2</v>
      </c>
      <c r="I20" s="82">
        <v>98.8</v>
      </c>
    </row>
    <row r="21" spans="1:9" ht="14.25" thickBot="1">
      <c r="A21" s="53">
        <v>2016</v>
      </c>
      <c r="B21" s="40"/>
      <c r="C21" s="40"/>
      <c r="D21" s="41"/>
      <c r="E21" s="40"/>
      <c r="F21" s="41"/>
      <c r="G21" s="49"/>
      <c r="H21" s="82">
        <v>68.62249723754049</v>
      </c>
      <c r="I21" s="82">
        <v>98.50066519761333</v>
      </c>
    </row>
    <row r="22" spans="1:9" ht="14.25" thickBot="1">
      <c r="A22" s="53">
        <v>2017</v>
      </c>
      <c r="B22" s="40"/>
      <c r="C22" s="40"/>
      <c r="D22" s="41"/>
      <c r="E22" s="40"/>
      <c r="F22" s="41"/>
      <c r="G22" s="49"/>
      <c r="H22" s="82">
        <v>70.5</v>
      </c>
      <c r="I22" s="82">
        <v>98.6</v>
      </c>
    </row>
    <row r="23" spans="1:9" ht="14.25" thickBot="1">
      <c r="A23" s="53">
        <v>2018</v>
      </c>
      <c r="B23" s="54"/>
      <c r="C23" s="54"/>
      <c r="D23" s="55"/>
      <c r="E23" s="54"/>
      <c r="F23" s="55"/>
      <c r="G23" s="56"/>
      <c r="H23" s="81">
        <v>72.5</v>
      </c>
      <c r="I23" s="81">
        <v>98.4</v>
      </c>
    </row>
    <row r="24" spans="1:9" ht="14.25" thickBot="1">
      <c r="A24" s="53">
        <v>2019</v>
      </c>
      <c r="B24" s="54"/>
      <c r="C24" s="54"/>
      <c r="D24" s="55"/>
      <c r="E24" s="54"/>
      <c r="F24" s="55"/>
      <c r="G24" s="56"/>
      <c r="H24" s="81">
        <v>71.4</v>
      </c>
      <c r="I24" s="81">
        <v>98.4</v>
      </c>
    </row>
    <row r="25" spans="1:9" ht="13.5">
      <c r="A25" s="57"/>
      <c r="B25" s="44"/>
      <c r="C25" s="44"/>
      <c r="D25" s="45"/>
      <c r="E25" s="44"/>
      <c r="F25" s="45"/>
      <c r="G25" s="52"/>
      <c r="H25" s="45"/>
      <c r="I25" s="45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6" t="s">
        <v>67</v>
      </c>
      <c r="B1" s="116"/>
      <c r="C1" s="116"/>
      <c r="D1" s="116"/>
      <c r="F1" s="116" t="s">
        <v>66</v>
      </c>
      <c r="G1" s="116"/>
      <c r="H1" s="116"/>
      <c r="I1" s="116"/>
      <c r="J1" s="116"/>
      <c r="K1" s="116"/>
      <c r="L1" s="116"/>
    </row>
    <row r="2" spans="2:12" ht="27" customHeight="1">
      <c r="B2" s="117" t="s">
        <v>95</v>
      </c>
      <c r="C2" s="117"/>
      <c r="D2" s="58" t="s">
        <v>68</v>
      </c>
      <c r="F2" s="62"/>
      <c r="G2" s="115" t="s">
        <v>95</v>
      </c>
      <c r="H2" s="115"/>
      <c r="I2" s="63" t="s">
        <v>68</v>
      </c>
      <c r="J2" s="114" t="s">
        <v>96</v>
      </c>
      <c r="K2" s="115"/>
      <c r="L2" s="63" t="s">
        <v>68</v>
      </c>
    </row>
    <row r="3" spans="1:12" ht="13.5">
      <c r="A3" s="59" t="s">
        <v>69</v>
      </c>
      <c r="B3">
        <v>99.39478931559101</v>
      </c>
      <c r="C3" s="60">
        <f>ROUND(B3,1)</f>
        <v>99.4</v>
      </c>
      <c r="D3" s="61">
        <f>RANK(C3,$C$3:$C$14)</f>
        <v>1</v>
      </c>
      <c r="F3" s="64" t="s">
        <v>81</v>
      </c>
      <c r="G3" s="65">
        <v>97.19570863021107</v>
      </c>
      <c r="H3" s="66">
        <f>ROUND(G3,1)</f>
        <v>97.2</v>
      </c>
      <c r="I3" s="67">
        <f>RANK(H3,$H$3:$H$16)</f>
        <v>11</v>
      </c>
      <c r="J3" s="72">
        <v>65.43934844328392</v>
      </c>
      <c r="K3" s="66">
        <f>ROUND(J3,1)</f>
        <v>65.4</v>
      </c>
      <c r="L3" s="67">
        <f>RANK(K3,$K$3:$K$16)</f>
        <v>5</v>
      </c>
    </row>
    <row r="4" spans="1:12" ht="13.5">
      <c r="A4" s="59" t="s">
        <v>70</v>
      </c>
      <c r="B4">
        <v>99.21150846561167</v>
      </c>
      <c r="C4" s="60">
        <f aca="true" t="shared" si="0" ref="C4:C14">ROUND(B4,1)</f>
        <v>99.2</v>
      </c>
      <c r="D4" s="61">
        <f aca="true" t="shared" si="1" ref="D4:D14">RANK(C4,$C$3:$C$14)</f>
        <v>3</v>
      </c>
      <c r="F4" s="64" t="s">
        <v>82</v>
      </c>
      <c r="G4" s="65">
        <v>95.3082424882459</v>
      </c>
      <c r="H4" s="66">
        <f aca="true" t="shared" si="2" ref="H4:H16">ROUND(G4,1)</f>
        <v>95.3</v>
      </c>
      <c r="I4" s="67">
        <f aca="true" t="shared" si="3" ref="I4:I16">RANK(H4,$H$3:$H$16)</f>
        <v>12</v>
      </c>
      <c r="J4" s="72">
        <v>42.04644839710369</v>
      </c>
      <c r="K4" s="66">
        <f aca="true" t="shared" si="4" ref="K4:K16">ROUND(J4,1)</f>
        <v>42</v>
      </c>
      <c r="L4" s="67">
        <f aca="true" t="shared" si="5" ref="L4:L16">RANK(K4,$K$3:$K$16)</f>
        <v>12</v>
      </c>
    </row>
    <row r="5" spans="1:12" ht="13.5">
      <c r="A5" s="59" t="s">
        <v>71</v>
      </c>
      <c r="B5">
        <v>99.14459644522033</v>
      </c>
      <c r="C5" s="60">
        <f t="shared" si="0"/>
        <v>99.1</v>
      </c>
      <c r="D5" s="61">
        <f t="shared" si="1"/>
        <v>4</v>
      </c>
      <c r="F5" s="64" t="s">
        <v>83</v>
      </c>
      <c r="G5" s="65">
        <v>97.688973043486</v>
      </c>
      <c r="H5" s="66">
        <f t="shared" si="2"/>
        <v>97.7</v>
      </c>
      <c r="I5" s="67">
        <f t="shared" si="3"/>
        <v>8</v>
      </c>
      <c r="J5" s="72">
        <v>48.542704986712074</v>
      </c>
      <c r="K5" s="66">
        <f t="shared" si="4"/>
        <v>48.5</v>
      </c>
      <c r="L5" s="67">
        <f t="shared" si="5"/>
        <v>11</v>
      </c>
    </row>
    <row r="6" spans="1:12" ht="13.5">
      <c r="A6" s="59" t="s">
        <v>72</v>
      </c>
      <c r="B6">
        <v>97.14965699754079</v>
      </c>
      <c r="C6" s="60">
        <f t="shared" si="0"/>
        <v>97.1</v>
      </c>
      <c r="D6" s="61">
        <f t="shared" si="1"/>
        <v>10</v>
      </c>
      <c r="F6" s="64" t="s">
        <v>84</v>
      </c>
      <c r="G6" s="65">
        <v>94.19426498160952</v>
      </c>
      <c r="H6" s="66">
        <f t="shared" si="2"/>
        <v>94.2</v>
      </c>
      <c r="I6" s="67">
        <f t="shared" si="3"/>
        <v>13</v>
      </c>
      <c r="J6" s="72">
        <v>36.350368300813386</v>
      </c>
      <c r="K6" s="66">
        <f t="shared" si="4"/>
        <v>36.4</v>
      </c>
      <c r="L6" s="67">
        <f t="shared" si="5"/>
        <v>13</v>
      </c>
    </row>
    <row r="7" spans="1:12" ht="13.5">
      <c r="A7" s="59" t="s">
        <v>73</v>
      </c>
      <c r="B7">
        <v>95.17249195554254</v>
      </c>
      <c r="C7" s="60">
        <f t="shared" si="0"/>
        <v>95.2</v>
      </c>
      <c r="D7" s="61">
        <f t="shared" si="1"/>
        <v>12</v>
      </c>
      <c r="F7" s="64" t="s">
        <v>85</v>
      </c>
      <c r="G7" s="65">
        <v>99.2858081617466</v>
      </c>
      <c r="H7" s="66">
        <f t="shared" si="2"/>
        <v>99.3</v>
      </c>
      <c r="I7" s="67">
        <f t="shared" si="3"/>
        <v>1</v>
      </c>
      <c r="J7" s="72">
        <v>66.00157314701359</v>
      </c>
      <c r="K7" s="66">
        <f t="shared" si="4"/>
        <v>66</v>
      </c>
      <c r="L7" s="67">
        <f t="shared" si="5"/>
        <v>4</v>
      </c>
    </row>
    <row r="8" spans="1:12" ht="13.5">
      <c r="A8" s="59" t="s">
        <v>74</v>
      </c>
      <c r="B8">
        <v>96.22848152954069</v>
      </c>
      <c r="C8" s="60">
        <f t="shared" si="0"/>
        <v>96.2</v>
      </c>
      <c r="D8" s="61">
        <f t="shared" si="1"/>
        <v>11</v>
      </c>
      <c r="F8" s="64" t="s">
        <v>86</v>
      </c>
      <c r="G8" s="65">
        <v>97.26803516695107</v>
      </c>
      <c r="H8" s="66">
        <f t="shared" si="2"/>
        <v>97.3</v>
      </c>
      <c r="I8" s="67">
        <f t="shared" si="3"/>
        <v>10</v>
      </c>
      <c r="J8" s="72">
        <v>55.62688612273094</v>
      </c>
      <c r="K8" s="66">
        <f t="shared" si="4"/>
        <v>55.6</v>
      </c>
      <c r="L8" s="67">
        <f t="shared" si="5"/>
        <v>10</v>
      </c>
    </row>
    <row r="9" spans="1:12" ht="13.5">
      <c r="A9" s="59" t="s">
        <v>75</v>
      </c>
      <c r="B9">
        <v>98.31908105133475</v>
      </c>
      <c r="C9" s="60">
        <f t="shared" si="0"/>
        <v>98.3</v>
      </c>
      <c r="D9" s="61">
        <f t="shared" si="1"/>
        <v>9</v>
      </c>
      <c r="F9" s="64" t="s">
        <v>87</v>
      </c>
      <c r="G9" s="65">
        <v>99.03487287075909</v>
      </c>
      <c r="H9" s="66">
        <f t="shared" si="2"/>
        <v>99</v>
      </c>
      <c r="I9" s="67">
        <f t="shared" si="3"/>
        <v>4</v>
      </c>
      <c r="J9" s="72">
        <v>58.70755910928492</v>
      </c>
      <c r="K9" s="66">
        <f t="shared" si="4"/>
        <v>58.7</v>
      </c>
      <c r="L9" s="67">
        <f t="shared" si="5"/>
        <v>8</v>
      </c>
    </row>
    <row r="10" spans="1:12" ht="13.5">
      <c r="A10" s="59" t="s">
        <v>76</v>
      </c>
      <c r="B10">
        <v>99.01495502866813</v>
      </c>
      <c r="C10" s="60">
        <f t="shared" si="0"/>
        <v>99</v>
      </c>
      <c r="D10" s="61">
        <f t="shared" si="1"/>
        <v>6</v>
      </c>
      <c r="F10" s="64" t="s">
        <v>88</v>
      </c>
      <c r="G10" s="65">
        <v>98.83199517003727</v>
      </c>
      <c r="H10" s="66">
        <f t="shared" si="2"/>
        <v>98.8</v>
      </c>
      <c r="I10" s="67">
        <f t="shared" si="3"/>
        <v>6</v>
      </c>
      <c r="J10" s="72">
        <v>63.06960002060461</v>
      </c>
      <c r="K10" s="66">
        <f t="shared" si="4"/>
        <v>63.1</v>
      </c>
      <c r="L10" s="67">
        <f t="shared" si="5"/>
        <v>6</v>
      </c>
    </row>
    <row r="11" spans="1:12" ht="13.5">
      <c r="A11" s="59" t="s">
        <v>77</v>
      </c>
      <c r="B11">
        <v>99.26004226082053</v>
      </c>
      <c r="C11" s="60">
        <f t="shared" si="0"/>
        <v>99.3</v>
      </c>
      <c r="D11" s="61">
        <f t="shared" si="1"/>
        <v>2</v>
      </c>
      <c r="F11" s="64" t="s">
        <v>89</v>
      </c>
      <c r="G11" s="65">
        <v>98.92983276904167</v>
      </c>
      <c r="H11" s="66">
        <f t="shared" si="2"/>
        <v>98.9</v>
      </c>
      <c r="I11" s="67">
        <f t="shared" si="3"/>
        <v>5</v>
      </c>
      <c r="J11" s="72">
        <v>73.9992048284176</v>
      </c>
      <c r="K11" s="66">
        <f t="shared" si="4"/>
        <v>74</v>
      </c>
      <c r="L11" s="67">
        <f t="shared" si="5"/>
        <v>3</v>
      </c>
    </row>
    <row r="12" spans="1:12" ht="13.5">
      <c r="A12" s="59" t="s">
        <v>78</v>
      </c>
      <c r="B12">
        <v>99.0336940584258</v>
      </c>
      <c r="C12" s="60">
        <f t="shared" si="0"/>
        <v>99</v>
      </c>
      <c r="D12" s="61">
        <f t="shared" si="1"/>
        <v>6</v>
      </c>
      <c r="F12" s="64" t="s">
        <v>90</v>
      </c>
      <c r="G12" s="65">
        <v>99.3348830065414</v>
      </c>
      <c r="H12" s="66">
        <f t="shared" si="2"/>
        <v>99.3</v>
      </c>
      <c r="I12" s="67">
        <f t="shared" si="3"/>
        <v>1</v>
      </c>
      <c r="J12" s="72">
        <v>78.82560908554373</v>
      </c>
      <c r="K12" s="66">
        <f t="shared" si="4"/>
        <v>78.8</v>
      </c>
      <c r="L12" s="67">
        <f t="shared" si="5"/>
        <v>1</v>
      </c>
    </row>
    <row r="13" spans="1:12" ht="13.5">
      <c r="A13" s="59" t="s">
        <v>79</v>
      </c>
      <c r="B13">
        <v>99.05265346182478</v>
      </c>
      <c r="C13" s="60">
        <f t="shared" si="0"/>
        <v>99.1</v>
      </c>
      <c r="D13" s="61">
        <f t="shared" si="1"/>
        <v>4</v>
      </c>
      <c r="F13" s="64" t="s">
        <v>91</v>
      </c>
      <c r="G13" s="65">
        <v>99.33624421335435</v>
      </c>
      <c r="H13" s="66">
        <f t="shared" si="2"/>
        <v>99.3</v>
      </c>
      <c r="I13" s="67">
        <f t="shared" si="3"/>
        <v>1</v>
      </c>
      <c r="J13" s="72">
        <v>77.04338278503792</v>
      </c>
      <c r="K13" s="66">
        <f t="shared" si="4"/>
        <v>77</v>
      </c>
      <c r="L13" s="67">
        <f t="shared" si="5"/>
        <v>2</v>
      </c>
    </row>
    <row r="14" spans="1:12" ht="13.5">
      <c r="A14" s="59" t="s">
        <v>80</v>
      </c>
      <c r="B14">
        <v>98.91420884825177</v>
      </c>
      <c r="C14" s="60">
        <f t="shared" si="0"/>
        <v>98.9</v>
      </c>
      <c r="D14" s="61">
        <f t="shared" si="1"/>
        <v>8</v>
      </c>
      <c r="F14" s="64" t="s">
        <v>92</v>
      </c>
      <c r="G14" s="65">
        <v>97.60229439678479</v>
      </c>
      <c r="H14" s="66">
        <f t="shared" si="2"/>
        <v>97.6</v>
      </c>
      <c r="I14" s="67">
        <f t="shared" si="3"/>
        <v>9</v>
      </c>
      <c r="J14" s="72">
        <v>59.71191289736064</v>
      </c>
      <c r="K14" s="66">
        <f t="shared" si="4"/>
        <v>59.7</v>
      </c>
      <c r="L14" s="67">
        <f t="shared" si="5"/>
        <v>7</v>
      </c>
    </row>
    <row r="15" spans="6:12" ht="13.5">
      <c r="F15" s="64" t="s">
        <v>93</v>
      </c>
      <c r="G15" s="65">
        <v>97.9541604460933</v>
      </c>
      <c r="H15" s="66">
        <f t="shared" si="2"/>
        <v>98</v>
      </c>
      <c r="I15" s="67">
        <f t="shared" si="3"/>
        <v>7</v>
      </c>
      <c r="J15" s="72">
        <v>58.07543077087808</v>
      </c>
      <c r="K15" s="66">
        <f t="shared" si="4"/>
        <v>58.1</v>
      </c>
      <c r="L15" s="67">
        <f t="shared" si="5"/>
        <v>9</v>
      </c>
    </row>
    <row r="16" spans="6:12" ht="13.5">
      <c r="F16" s="68" t="s">
        <v>94</v>
      </c>
      <c r="G16" s="69">
        <v>88.38144356710855</v>
      </c>
      <c r="H16" s="70">
        <f t="shared" si="2"/>
        <v>88.4</v>
      </c>
      <c r="I16" s="71">
        <f t="shared" si="3"/>
        <v>14</v>
      </c>
      <c r="J16" s="73">
        <v>22.201176831129526</v>
      </c>
      <c r="K16" s="70">
        <f t="shared" si="4"/>
        <v>22.2</v>
      </c>
      <c r="L16" s="71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2020-09-23T04:13:16Z</cp:lastPrinted>
  <dcterms:created xsi:type="dcterms:W3CDTF">1999-07-04T23:53:33Z</dcterms:created>
  <dcterms:modified xsi:type="dcterms:W3CDTF">2022-05-27T05:10:05Z</dcterms:modified>
  <cp:category/>
  <cp:version/>
  <cp:contentType/>
  <cp:contentStatus/>
</cp:coreProperties>
</file>