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65521" windowWidth="11355" windowHeight="10710" activeTab="0"/>
  </bookViews>
  <sheets>
    <sheet name="表５・図２" sheetId="1" r:id="rId1"/>
    <sheet name="グラフデータ" sheetId="2" r:id="rId2"/>
    <sheet name="参考データ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<sst xmlns="http://schemas.openxmlformats.org/spreadsheetml/2006/main" count="203" uniqueCount="124">
  <si>
    <t>区分</t>
  </si>
  <si>
    <t>合計</t>
  </si>
  <si>
    <t>％</t>
  </si>
  <si>
    <t>月</t>
  </si>
  <si>
    <t>（月別）</t>
  </si>
  <si>
    <t>≦1.4</t>
  </si>
  <si>
    <t>～3.4</t>
  </si>
  <si>
    <t>～5.4</t>
  </si>
  <si>
    <t>～10.4</t>
  </si>
  <si>
    <t>～20.4</t>
  </si>
  <si>
    <t>20.5≦</t>
  </si>
  <si>
    <t>≦3.4</t>
  </si>
  <si>
    <t>≦10.4</t>
  </si>
  <si>
    <t>細菌</t>
  </si>
  <si>
    <t>1.4万以下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</si>
  <si>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</si>
  <si>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</si>
  <si>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</si>
  <si>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</si>
  <si>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</si>
  <si>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</si>
  <si>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</si>
  <si>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</si>
  <si>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</si>
  <si>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</si>
  <si>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</si>
  <si>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</si>
  <si>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</t>
  </si>
  <si>
    <t>3万以下</t>
  </si>
  <si>
    <t>図２  合乳細菌数検査成績の月別変動</t>
  </si>
  <si>
    <t>　（参考）</t>
  </si>
  <si>
    <t>（単位：万／mℓ）</t>
  </si>
  <si>
    <t>（単位：万／mℓ）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</si>
  <si>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</si>
  <si>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</si>
  <si>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</si>
  <si>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</si>
  <si>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</si>
  <si>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</si>
  <si>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</si>
  <si>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</si>
  <si>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</si>
  <si>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</si>
  <si>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</si>
  <si>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</si>
  <si>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　均</t>
  </si>
  <si>
    <t>合乳検査成績の推移</t>
  </si>
  <si>
    <t>（単位：%）</t>
  </si>
  <si>
    <t>脂肪率</t>
  </si>
  <si>
    <t>無脂固形分率</t>
  </si>
  <si>
    <t>ﾀﾝﾊﾟｸ質率</t>
  </si>
  <si>
    <t>乳糖 ・灰分率</t>
  </si>
  <si>
    <t>生菌数</t>
  </si>
  <si>
    <t>体細胞数</t>
  </si>
  <si>
    <t>1万以下</t>
  </si>
  <si>
    <t>3万以下</t>
  </si>
  <si>
    <t>20万以下</t>
  </si>
  <si>
    <t>30万以下</t>
  </si>
  <si>
    <t>（地区別）</t>
  </si>
  <si>
    <t>地区</t>
  </si>
  <si>
    <t>地区別</t>
  </si>
  <si>
    <t>1万/mℓ以下
(≦1.4)</t>
  </si>
  <si>
    <t>ランク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</si>
  <si>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</si>
  <si>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</si>
  <si>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</si>
  <si>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</si>
  <si>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</si>
  <si>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</si>
  <si>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</si>
  <si>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</si>
  <si>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</si>
  <si>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</si>
  <si>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</si>
  <si>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</si>
  <si>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</si>
  <si>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</si>
  <si>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月別</t>
  </si>
  <si>
    <t>表５  合乳細菌数検査成績</t>
  </si>
  <si>
    <t>H24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</si>
  <si>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</si>
  <si>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</si>
  <si>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</si>
  <si>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</si>
  <si>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</si>
  <si>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</si>
  <si>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</si>
  <si>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</si>
  <si>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</si>
  <si>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</si>
  <si>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</si>
  <si>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</si>
  <si>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</si>
  <si>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</si>
  <si>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</si>
  <si>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</si>
  <si>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 xml:space="preserve"> </t>
  </si>
  <si>
    <t>平成26年度</t>
  </si>
  <si>
    <t>H25</t>
  </si>
  <si>
    <t>26年度平均</t>
  </si>
  <si>
    <t>平成27年度</t>
  </si>
  <si>
    <t>H26</t>
  </si>
  <si>
    <t>27年度平均</t>
  </si>
  <si>
    <t>平成28年度</t>
  </si>
  <si>
    <t>H27</t>
  </si>
  <si>
    <t>H28</t>
  </si>
  <si>
    <t>注 1 ： 対象乳量 747,606.4t、試料数 69,414件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</si>
  <si>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</si>
  <si>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</si>
  <si>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</si>
  <si>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</si>
  <si>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</si>
  <si>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</si>
  <si>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</si>
  <si>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</si>
  <si>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</si>
  <si>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</si>
  <si>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</si>
  <si>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</si>
  <si>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</si>
  <si>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</si>
  <si>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平　均</t>
  </si>
  <si>
    <t>27年度平均</t>
  </si>
  <si>
    <t>26年度平均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</si>
</sst>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0.000000_ "/>
    <numFmt numFmtId="209" formatCode="0.00000_ "/>
    <numFmt numFmtId="210" formatCode="0.0000_ "/>
    <numFmt numFmtId="211" formatCode="0.00_ "/>
  </numFmts>
  <fonts count="47">
    <font>
      <sz val="11"/>
      <name val="HG丸ｺﾞｼｯｸM-PRO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MS UI Gothic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4.5"/>
      <color indexed="8"/>
      <name val="ＭＳ Ｐゴシック"/>
      <family val="3"/>
    </font>
    <font>
      <sz val="9.75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4"/>
      <color indexed="10"/>
      <name val="ＭＳ Ｐ明朝"/>
      <family val="1"/>
    </font>
    <font>
      <sz val="11"/>
      <color indexed="12"/>
      <name val="HG丸ｺﾞｼｯｸM-PRO"/>
      <family val="3"/>
    </font>
    <font>
      <sz val="9.75"/>
      <color indexed="8"/>
      <name val="ＭＳ Ｐゴシック"/>
      <family val="3"/>
    </font>
    <font>
      <sz val="9"/>
      <color indexed="8"/>
      <name val="Calibri"/>
      <family val="2"/>
    </font>
    <font>
      <sz val="12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/>
      <right style="medium"/>
      <top style="hair"/>
      <bottom/>
    </border>
    <border>
      <left/>
      <right/>
      <top style="hair"/>
      <bottom/>
    </border>
    <border>
      <left/>
      <right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31" fillId="15" borderId="0" applyNumberFormat="0" applyBorder="0" applyAlignment="0" applyProtection="0"/>
    <xf numFmtId="0" fontId="32" fillId="16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16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1" fillId="0" borderId="0" applyBorder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184" fontId="2" fillId="0" borderId="0" xfId="62" applyNumberFormat="1" applyFont="1" applyFill="1" applyBorder="1" applyAlignment="1">
      <alignment vertical="center"/>
      <protection/>
    </xf>
    <xf numFmtId="193" fontId="9" fillId="0" borderId="10" xfId="0" applyNumberFormat="1" applyFont="1" applyFill="1" applyBorder="1" applyAlignment="1">
      <alignment vertical="center"/>
    </xf>
    <xf numFmtId="193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93" fontId="9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84" fontId="15" fillId="0" borderId="12" xfId="62" applyNumberFormat="1" applyFont="1" applyFill="1" applyBorder="1" applyAlignment="1">
      <alignment vertical="center"/>
      <protection/>
    </xf>
    <xf numFmtId="184" fontId="15" fillId="0" borderId="0" xfId="62" applyNumberFormat="1" applyFont="1" applyFill="1" applyAlignment="1">
      <alignment vertical="center"/>
      <protection/>
    </xf>
    <xf numFmtId="184" fontId="15" fillId="0" borderId="0" xfId="62" applyNumberFormat="1" applyFont="1" applyFill="1" applyBorder="1" applyAlignment="1">
      <alignment vertical="center"/>
      <protection/>
    </xf>
    <xf numFmtId="0" fontId="20" fillId="0" borderId="13" xfId="61" applyFont="1" applyBorder="1" applyAlignment="1">
      <alignment horizontal="left" vertical="center"/>
      <protection/>
    </xf>
    <xf numFmtId="0" fontId="21" fillId="0" borderId="13" xfId="61" applyFont="1" applyBorder="1" applyAlignment="1">
      <alignment horizontal="right"/>
      <protection/>
    </xf>
    <xf numFmtId="0" fontId="1" fillId="0" borderId="0" xfId="61">
      <alignment/>
      <protection/>
    </xf>
    <xf numFmtId="0" fontId="22" fillId="0" borderId="14" xfId="61" applyFont="1" applyBorder="1">
      <alignment/>
      <protection/>
    </xf>
    <xf numFmtId="0" fontId="22" fillId="0" borderId="15" xfId="61" applyFont="1" applyBorder="1">
      <alignment/>
      <protection/>
    </xf>
    <xf numFmtId="0" fontId="23" fillId="0" borderId="13" xfId="61" applyFont="1" applyBorder="1" applyAlignment="1">
      <alignment horizontal="center" vertical="center"/>
      <protection/>
    </xf>
    <xf numFmtId="0" fontId="23" fillId="0" borderId="13" xfId="61" applyFont="1" applyBorder="1" applyAlignment="1">
      <alignment vertical="center"/>
      <protection/>
    </xf>
    <xf numFmtId="0" fontId="22" fillId="0" borderId="16" xfId="61" applyFont="1" applyBorder="1" applyAlignment="1">
      <alignment horizontal="center" vertical="center"/>
      <protection/>
    </xf>
    <xf numFmtId="183" fontId="3" fillId="0" borderId="17" xfId="61" applyNumberFormat="1" applyFont="1" applyBorder="1" applyAlignment="1">
      <alignment horizontal="center" vertical="center"/>
      <protection/>
    </xf>
    <xf numFmtId="183" fontId="3" fillId="0" borderId="18" xfId="61" applyNumberFormat="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184" fontId="3" fillId="0" borderId="18" xfId="61" applyNumberFormat="1" applyFont="1" applyBorder="1" applyAlignment="1">
      <alignment horizontal="center" vertical="center"/>
      <protection/>
    </xf>
    <xf numFmtId="0" fontId="22" fillId="0" borderId="14" xfId="61" applyFont="1" applyBorder="1" applyAlignment="1">
      <alignment horizontal="center" vertical="center"/>
      <protection/>
    </xf>
    <xf numFmtId="183" fontId="3" fillId="0" borderId="19" xfId="61" applyNumberFormat="1" applyFont="1" applyBorder="1" applyAlignment="1">
      <alignment horizontal="center" vertical="center"/>
      <protection/>
    </xf>
    <xf numFmtId="183" fontId="3" fillId="0" borderId="0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22" fillId="0" borderId="20" xfId="61" applyFont="1" applyBorder="1" applyAlignment="1">
      <alignment horizontal="center" vertical="center"/>
      <protection/>
    </xf>
    <xf numFmtId="183" fontId="3" fillId="0" borderId="21" xfId="61" applyNumberFormat="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183" fontId="3" fillId="0" borderId="18" xfId="61" applyNumberFormat="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/>
      <protection/>
    </xf>
    <xf numFmtId="183" fontId="3" fillId="0" borderId="0" xfId="61" applyNumberFormat="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177" fontId="43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3" fillId="0" borderId="18" xfId="61" applyNumberFormat="1" applyFont="1" applyBorder="1" applyAlignment="1">
      <alignment horizontal="center" vertical="center"/>
      <protection/>
    </xf>
    <xf numFmtId="177" fontId="3" fillId="0" borderId="22" xfId="61" applyNumberFormat="1" applyFont="1" applyBorder="1" applyAlignment="1">
      <alignment horizontal="center" vertical="center"/>
      <protection/>
    </xf>
    <xf numFmtId="177" fontId="3" fillId="0" borderId="0" xfId="61" applyNumberFormat="1" applyFont="1" applyBorder="1" applyAlignment="1">
      <alignment horizontal="center" vertical="center"/>
      <protection/>
    </xf>
    <xf numFmtId="177" fontId="3" fillId="0" borderId="21" xfId="61" applyNumberFormat="1" applyFont="1" applyBorder="1" applyAlignment="1">
      <alignment horizontal="center" vertical="center"/>
      <protection/>
    </xf>
    <xf numFmtId="177" fontId="3" fillId="0" borderId="18" xfId="61" applyNumberFormat="1" applyFont="1" applyFill="1" applyBorder="1" applyAlignment="1">
      <alignment horizontal="center" vertical="center"/>
      <protection/>
    </xf>
    <xf numFmtId="177" fontId="3" fillId="0" borderId="0" xfId="61" applyNumberFormat="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183" fontId="3" fillId="0" borderId="13" xfId="61" applyNumberFormat="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84" fontId="15" fillId="0" borderId="23" xfId="62" applyNumberFormat="1" applyFont="1" applyFill="1" applyBorder="1" applyAlignment="1">
      <alignment vertical="center"/>
      <protection/>
    </xf>
    <xf numFmtId="184" fontId="15" fillId="0" borderId="13" xfId="62" applyNumberFormat="1" applyFont="1" applyFill="1" applyBorder="1" applyAlignment="1">
      <alignment vertical="center"/>
      <protection/>
    </xf>
    <xf numFmtId="184" fontId="18" fillId="0" borderId="11" xfId="62" applyNumberFormat="1" applyFont="1" applyFill="1" applyBorder="1" applyAlignment="1">
      <alignment vertical="center"/>
      <protection/>
    </xf>
    <xf numFmtId="184" fontId="18" fillId="0" borderId="24" xfId="62" applyNumberFormat="1" applyFont="1" applyFill="1" applyBorder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4" fillId="0" borderId="0" xfId="62" applyFont="1" applyFill="1" applyBorder="1" applyAlignment="1">
      <alignment horizontal="center" vertical="center"/>
      <protection/>
    </xf>
    <xf numFmtId="0" fontId="1" fillId="0" borderId="0" xfId="62" applyFill="1">
      <alignment/>
      <protection/>
    </xf>
    <xf numFmtId="0" fontId="15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0" fontId="16" fillId="0" borderId="0" xfId="62" applyFont="1" applyFill="1" applyAlignment="1">
      <alignment horizontal="right" vertical="center"/>
      <protection/>
    </xf>
    <xf numFmtId="0" fontId="2" fillId="0" borderId="0" xfId="62" applyFont="1" applyFill="1" applyBorder="1">
      <alignment/>
      <protection/>
    </xf>
    <xf numFmtId="0" fontId="4" fillId="0" borderId="0" xfId="62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vertical="center"/>
      <protection/>
    </xf>
    <xf numFmtId="0" fontId="18" fillId="0" borderId="25" xfId="62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horizontal="right" vertical="center"/>
      <protection/>
    </xf>
    <xf numFmtId="0" fontId="18" fillId="0" borderId="26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17" fillId="0" borderId="12" xfId="62" applyFont="1" applyFill="1" applyBorder="1" applyAlignment="1">
      <alignment horizontal="right" vertical="center"/>
      <protection/>
    </xf>
    <xf numFmtId="0" fontId="17" fillId="0" borderId="0" xfId="62" applyFont="1" applyFill="1" applyAlignment="1">
      <alignment horizontal="right"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18" fillId="0" borderId="0" xfId="62" applyFont="1" applyFill="1" applyAlignment="1">
      <alignment horizontal="right" vertical="center" indent="1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18" fillId="0" borderId="24" xfId="62" applyFont="1" applyFill="1" applyBorder="1" applyAlignment="1">
      <alignment horizontal="center" vertical="center"/>
      <protection/>
    </xf>
    <xf numFmtId="0" fontId="19" fillId="0" borderId="0" xfId="62" applyFont="1" applyFill="1" applyAlignment="1">
      <alignment vertical="center"/>
      <protection/>
    </xf>
    <xf numFmtId="0" fontId="1" fillId="0" borderId="0" xfId="62" applyFill="1" applyBorder="1">
      <alignment/>
      <protection/>
    </xf>
    <xf numFmtId="0" fontId="18" fillId="0" borderId="0" xfId="62" applyFont="1" applyFill="1" applyAlignment="1">
      <alignment horizontal="distributed" vertical="center" indent="1"/>
      <protection/>
    </xf>
    <xf numFmtId="0" fontId="1" fillId="0" borderId="0" xfId="62" applyFill="1" applyAlignment="1">
      <alignment horizontal="centerContinuous" vertical="top"/>
      <protection/>
    </xf>
    <xf numFmtId="0" fontId="1" fillId="0" borderId="0" xfId="62" applyFont="1" applyFill="1">
      <alignment/>
      <protection/>
    </xf>
    <xf numFmtId="184" fontId="3" fillId="18" borderId="18" xfId="61" applyNumberFormat="1" applyFont="1" applyFill="1" applyBorder="1" applyAlignment="1">
      <alignment horizontal="center" vertical="center"/>
      <protection/>
    </xf>
    <xf numFmtId="0" fontId="18" fillId="0" borderId="25" xfId="62" applyFont="1" applyFill="1" applyBorder="1" applyAlignment="1">
      <alignment horizontal="right" vertical="center"/>
      <protection/>
    </xf>
    <xf numFmtId="0" fontId="18" fillId="0" borderId="26" xfId="0" applyFont="1" applyFill="1" applyBorder="1" applyAlignment="1">
      <alignment horizontal="right" vertical="center"/>
    </xf>
    <xf numFmtId="0" fontId="18" fillId="0" borderId="27" xfId="62" applyFont="1" applyFill="1" applyBorder="1" applyAlignment="1">
      <alignment horizontal="right" vertical="center"/>
      <protection/>
    </xf>
    <xf numFmtId="0" fontId="18" fillId="0" borderId="28" xfId="0" applyFont="1" applyFill="1" applyBorder="1" applyAlignment="1">
      <alignment horizontal="right" vertical="center"/>
    </xf>
    <xf numFmtId="0" fontId="1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8" fillId="0" borderId="26" xfId="0" applyFont="1" applyFill="1" applyBorder="1" applyAlignment="1">
      <alignment/>
    </xf>
    <xf numFmtId="0" fontId="10" fillId="0" borderId="0" xfId="62" applyFont="1" applyFill="1" applyAlignment="1">
      <alignment horizontal="center"/>
      <protection/>
    </xf>
    <xf numFmtId="0" fontId="22" fillId="0" borderId="22" xfId="61" applyFont="1" applyBorder="1" applyAlignment="1">
      <alignment horizontal="center" vertical="center"/>
      <protection/>
    </xf>
    <xf numFmtId="0" fontId="22" fillId="0" borderId="19" xfId="61" applyFont="1" applyBorder="1" applyAlignment="1">
      <alignment horizontal="center" vertical="center"/>
      <protection/>
    </xf>
    <xf numFmtId="0" fontId="22" fillId="0" borderId="29" xfId="61" applyFont="1" applyBorder="1" applyAlignment="1">
      <alignment vertical="center"/>
      <protection/>
    </xf>
    <xf numFmtId="0" fontId="22" fillId="0" borderId="24" xfId="61" applyFont="1" applyBorder="1" applyAlignment="1">
      <alignment horizontal="center" vertical="center" wrapText="1"/>
      <protection/>
    </xf>
    <xf numFmtId="0" fontId="22" fillId="0" borderId="13" xfId="61" applyFont="1" applyBorder="1" applyAlignment="1">
      <alignment vertical="center" wrapText="1"/>
      <protection/>
    </xf>
    <xf numFmtId="0" fontId="22" fillId="0" borderId="25" xfId="61" applyFont="1" applyBorder="1" applyAlignment="1">
      <alignment horizontal="center" vertical="center" wrapText="1"/>
      <protection/>
    </xf>
    <xf numFmtId="0" fontId="22" fillId="0" borderId="13" xfId="6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84" fontId="18" fillId="0" borderId="0" xfId="62" applyNumberFormat="1" applyFont="1" applyFill="1" applyAlignment="1">
      <alignment vertical="center"/>
      <protection/>
    </xf>
    <xf numFmtId="184" fontId="18" fillId="0" borderId="26" xfId="62" applyNumberFormat="1" applyFont="1" applyFill="1" applyBorder="1" applyAlignment="1">
      <alignment vertical="center"/>
      <protection/>
    </xf>
    <xf numFmtId="0" fontId="16" fillId="0" borderId="0" xfId="62" applyFont="1" applyFill="1" applyBorder="1" applyAlignment="1">
      <alignment horizontal="distributed" vertical="center"/>
      <protection/>
    </xf>
    <xf numFmtId="184" fontId="18" fillId="0" borderId="0" xfId="62" applyNumberFormat="1" applyFont="1" applyFill="1" applyBorder="1" applyAlignment="1">
      <alignment vertical="center"/>
      <protection/>
    </xf>
    <xf numFmtId="0" fontId="16" fillId="0" borderId="13" xfId="62" applyFont="1" applyFill="1" applyBorder="1" applyAlignment="1">
      <alignment horizontal="distributed" vertical="center"/>
      <protection/>
    </xf>
    <xf numFmtId="184" fontId="18" fillId="0" borderId="13" xfId="62" applyNumberFormat="1" applyFont="1" applyFill="1" applyBorder="1" applyAlignment="1">
      <alignment vertical="center"/>
      <protection/>
    </xf>
    <xf numFmtId="184" fontId="18" fillId="0" borderId="24" xfId="62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近の牛乳乳製品をめぐる情勢（H16）_最近の牛乳乳製品をめぐる情勢（H19）_平成20年度生乳生産状況" xfId="61"/>
    <cellStyle name="標準_細菌度数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"/>
          <c:w val="0.975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グラフデータ!$A$3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グラフデータ!$B$3:$M$3</c:f>
              <c:numCache>
                <c:ptCount val="12"/>
                <c:pt idx="0">
                  <c:v>99</c:v>
                </c:pt>
                <c:pt idx="1">
                  <c:v>99</c:v>
                </c:pt>
                <c:pt idx="2">
                  <c:v>98.5</c:v>
                </c:pt>
                <c:pt idx="3">
                  <c:v>98.3</c:v>
                </c:pt>
                <c:pt idx="4">
                  <c:v>98.3</c:v>
                </c:pt>
                <c:pt idx="5">
                  <c:v>98.7</c:v>
                </c:pt>
                <c:pt idx="6">
                  <c:v>98.6</c:v>
                </c:pt>
                <c:pt idx="7">
                  <c:v>98.7</c:v>
                </c:pt>
                <c:pt idx="8">
                  <c:v>98.6</c:v>
                </c:pt>
                <c:pt idx="9">
                  <c:v>98.4</c:v>
                </c:pt>
                <c:pt idx="10">
                  <c:v>98.7</c:v>
                </c:pt>
                <c:pt idx="11">
                  <c:v>98.5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グラフデータ!$A$4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グラフデータ!$B$4:$M$4</c:f>
              <c:numCache>
                <c:ptCount val="12"/>
                <c:pt idx="0">
                  <c:v>98.6</c:v>
                </c:pt>
                <c:pt idx="1">
                  <c:v>98.9</c:v>
                </c:pt>
                <c:pt idx="2">
                  <c:v>98.6</c:v>
                </c:pt>
                <c:pt idx="3">
                  <c:v>98.5</c:v>
                </c:pt>
                <c:pt idx="4">
                  <c:v>98.5</c:v>
                </c:pt>
                <c:pt idx="5">
                  <c:v>98.8</c:v>
                </c:pt>
                <c:pt idx="6">
                  <c:v>99.1</c:v>
                </c:pt>
                <c:pt idx="7">
                  <c:v>99</c:v>
                </c:pt>
                <c:pt idx="8">
                  <c:v>98.7</c:v>
                </c:pt>
                <c:pt idx="9">
                  <c:v>98.8</c:v>
                </c:pt>
                <c:pt idx="10">
                  <c:v>99</c:v>
                </c:pt>
                <c:pt idx="11">
                  <c:v>98.9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グラフデータ!$A$5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グラフデータ!$B$5:$M$5</c:f>
              <c:numCache>
                <c:ptCount val="12"/>
                <c:pt idx="0">
                  <c:v>98.48478164740241</c:v>
                </c:pt>
                <c:pt idx="1">
                  <c:v>98.71576696695172</c:v>
                </c:pt>
                <c:pt idx="2">
                  <c:v>98.81778924744133</c:v>
                </c:pt>
                <c:pt idx="3">
                  <c:v>98.45218299725836</c:v>
                </c:pt>
                <c:pt idx="4">
                  <c:v>97.72682930508978</c:v>
                </c:pt>
                <c:pt idx="5">
                  <c:v>98.26527547654578</c:v>
                </c:pt>
                <c:pt idx="6">
                  <c:v>99.02425934830298</c:v>
                </c:pt>
                <c:pt idx="7">
                  <c:v>98.89895874119826</c:v>
                </c:pt>
                <c:pt idx="8">
                  <c:v>98.4484639702794</c:v>
                </c:pt>
                <c:pt idx="9">
                  <c:v>98.75763015120427</c:v>
                </c:pt>
                <c:pt idx="10">
                  <c:v>98.58223549726559</c:v>
                </c:pt>
                <c:pt idx="11">
                  <c:v>98.5891565693645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グラフデータ!$A$8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グラフデータ!$A$9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グラフデータ!$B$9:$M$9</c:f>
              <c:numCache>
                <c:ptCount val="12"/>
                <c:pt idx="0">
                  <c:v>99.7</c:v>
                </c:pt>
                <c:pt idx="1">
                  <c:v>99.8</c:v>
                </c:pt>
                <c:pt idx="2">
                  <c:v>99.6</c:v>
                </c:pt>
                <c:pt idx="3">
                  <c:v>99.6</c:v>
                </c:pt>
                <c:pt idx="4">
                  <c:v>99.6</c:v>
                </c:pt>
                <c:pt idx="5">
                  <c:v>99.7</c:v>
                </c:pt>
                <c:pt idx="6">
                  <c:v>99.7</c:v>
                </c:pt>
                <c:pt idx="7">
                  <c:v>99.8</c:v>
                </c:pt>
                <c:pt idx="8">
                  <c:v>99.7</c:v>
                </c:pt>
                <c:pt idx="9">
                  <c:v>99.7</c:v>
                </c:pt>
                <c:pt idx="10">
                  <c:v>99.8</c:v>
                </c:pt>
                <c:pt idx="11">
                  <c:v>99.8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グラフデータ!$A$10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グラフデータ!$B$10:$M$10</c:f>
              <c:numCache>
                <c:ptCount val="12"/>
                <c:pt idx="0">
                  <c:v>99.6</c:v>
                </c:pt>
                <c:pt idx="1">
                  <c:v>99.8</c:v>
                </c:pt>
                <c:pt idx="2">
                  <c:v>99.6</c:v>
                </c:pt>
                <c:pt idx="3">
                  <c:v>99.6</c:v>
                </c:pt>
                <c:pt idx="4">
                  <c:v>99.7</c:v>
                </c:pt>
                <c:pt idx="5">
                  <c:v>99.7</c:v>
                </c:pt>
                <c:pt idx="6">
                  <c:v>99.7</c:v>
                </c:pt>
                <c:pt idx="7">
                  <c:v>99.8</c:v>
                </c:pt>
                <c:pt idx="8">
                  <c:v>99.8</c:v>
                </c:pt>
                <c:pt idx="9">
                  <c:v>99.7</c:v>
                </c:pt>
                <c:pt idx="10">
                  <c:v>99.7</c:v>
                </c:pt>
                <c:pt idx="11">
                  <c:v>99.8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グラフデータ!$A$11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グラフデータ!$B$11:$M$11</c:f>
              <c:numCache>
                <c:ptCount val="12"/>
                <c:pt idx="0">
                  <c:v>99.67103416043452</c:v>
                </c:pt>
                <c:pt idx="1">
                  <c:v>99.71953887356874</c:v>
                </c:pt>
                <c:pt idx="2">
                  <c:v>99.73244258520957</c:v>
                </c:pt>
                <c:pt idx="3">
                  <c:v>99.80967220157459</c:v>
                </c:pt>
                <c:pt idx="4">
                  <c:v>99.52180615522154</c:v>
                </c:pt>
                <c:pt idx="5">
                  <c:v>99.57593946326078</c:v>
                </c:pt>
                <c:pt idx="6">
                  <c:v>99.81436931601839</c:v>
                </c:pt>
                <c:pt idx="7">
                  <c:v>99.720787798909</c:v>
                </c:pt>
                <c:pt idx="8">
                  <c:v>99.66482284549389</c:v>
                </c:pt>
                <c:pt idx="9">
                  <c:v>99.68474680997295</c:v>
                </c:pt>
                <c:pt idx="10">
                  <c:v>99.83003278944506</c:v>
                </c:pt>
                <c:pt idx="11">
                  <c:v>99.74138493014013</c:v>
                </c:pt>
              </c:numCache>
            </c:numRef>
          </c:val>
          <c:smooth val="0"/>
        </c:ser>
        <c:marker val="1"/>
        <c:axId val="9824097"/>
        <c:axId val="21308010"/>
      </c:lineChart>
      <c:catAx>
        <c:axId val="9824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308010"/>
        <c:crossesAt val="50"/>
        <c:auto val="1"/>
        <c:lblOffset val="100"/>
        <c:tickLblSkip val="1"/>
        <c:noMultiLvlLbl val="0"/>
      </c:catAx>
      <c:valAx>
        <c:axId val="21308010"/>
        <c:scaling>
          <c:orientation val="minMax"/>
          <c:max val="100"/>
          <c:min val="9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824097"/>
        <c:crossesAt val="1"/>
        <c:crossBetween val="between"/>
        <c:dispUnits/>
        <c:majorUnit val="2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44925"/>
          <c:y val="0.5915"/>
          <c:w val="0.475"/>
          <c:h val="0.21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合乳細菌数検査成績の年度別推移</a:t>
            </a:r>
          </a:p>
        </c:rich>
      </c:tx>
      <c:layout>
        <c:manualLayout>
          <c:xMode val="factor"/>
          <c:yMode val="factor"/>
          <c:x val="0.075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525"/>
          <c:w val="0.99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'参考データ'!$F$3</c:f>
              <c:strCache>
                <c:ptCount val="1"/>
                <c:pt idx="0">
                  <c:v>1万以下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'参考データ'!$A$4:$A$24</c:f>
              <c:strCache>
                <c:ptCount val="21"/>
                <c:pt idx="0">
                  <c:v>H8</c:v>
                </c:pt>
                <c:pt idx="1">
                  <c:v>H9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  <c:pt idx="13">
                  <c:v>H21</c:v>
                </c:pt>
                <c:pt idx="14">
                  <c:v>H22</c:v>
                </c:pt>
                <c:pt idx="15">
                  <c:v>H23</c:v>
                </c:pt>
                <c:pt idx="16">
                  <c:v>H24</c:v>
                </c:pt>
                <c:pt idx="17">
                  <c:v>H25</c:v>
                </c:pt>
                <c:pt idx="18">
                  <c:v>H26</c:v>
                </c:pt>
                <c:pt idx="19">
                  <c:v>H27</c:v>
                </c:pt>
                <c:pt idx="20">
                  <c:v>H28</c:v>
                </c:pt>
              </c:strCache>
            </c:strRef>
          </c:cat>
          <c:val>
            <c:numRef>
              <c:f>'参考データ'!$F$4:$F$24</c:f>
              <c:numCache>
                <c:ptCount val="21"/>
                <c:pt idx="0">
                  <c:v>80.1</c:v>
                </c:pt>
                <c:pt idx="1">
                  <c:v>85</c:v>
                </c:pt>
                <c:pt idx="2">
                  <c:v>88.9</c:v>
                </c:pt>
                <c:pt idx="3">
                  <c:v>87.6</c:v>
                </c:pt>
                <c:pt idx="4">
                  <c:v>90.8</c:v>
                </c:pt>
                <c:pt idx="5">
                  <c:v>94.7</c:v>
                </c:pt>
                <c:pt idx="6">
                  <c:v>96.2</c:v>
                </c:pt>
                <c:pt idx="7">
                  <c:v>97.4</c:v>
                </c:pt>
                <c:pt idx="8">
                  <c:v>97.9</c:v>
                </c:pt>
                <c:pt idx="9">
                  <c:v>98.5</c:v>
                </c:pt>
                <c:pt idx="10">
                  <c:v>98.7</c:v>
                </c:pt>
                <c:pt idx="11">
                  <c:v>98.9</c:v>
                </c:pt>
                <c:pt idx="12">
                  <c:v>98.9</c:v>
                </c:pt>
                <c:pt idx="13">
                  <c:v>98.8</c:v>
                </c:pt>
                <c:pt idx="14">
                  <c:v>98.7</c:v>
                </c:pt>
                <c:pt idx="15">
                  <c:v>98.7</c:v>
                </c:pt>
                <c:pt idx="16">
                  <c:v>98.7</c:v>
                </c:pt>
                <c:pt idx="17">
                  <c:v>98.7</c:v>
                </c:pt>
                <c:pt idx="18">
                  <c:v>98.6</c:v>
                </c:pt>
                <c:pt idx="19">
                  <c:v>98.8</c:v>
                </c:pt>
                <c:pt idx="20">
                  <c:v>98.6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'参考データ'!$G$3</c:f>
              <c:strCache>
                <c:ptCount val="1"/>
                <c:pt idx="0">
                  <c:v>3万以下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'参考データ'!$A$4:$A$24</c:f>
              <c:strCache>
                <c:ptCount val="21"/>
                <c:pt idx="0">
                  <c:v>H8</c:v>
                </c:pt>
                <c:pt idx="1">
                  <c:v>H9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  <c:pt idx="13">
                  <c:v>H21</c:v>
                </c:pt>
                <c:pt idx="14">
                  <c:v>H22</c:v>
                </c:pt>
                <c:pt idx="15">
                  <c:v>H23</c:v>
                </c:pt>
                <c:pt idx="16">
                  <c:v>H24</c:v>
                </c:pt>
                <c:pt idx="17">
                  <c:v>H25</c:v>
                </c:pt>
                <c:pt idx="18">
                  <c:v>H26</c:v>
                </c:pt>
                <c:pt idx="19">
                  <c:v>H27</c:v>
                </c:pt>
                <c:pt idx="20">
                  <c:v>H28</c:v>
                </c:pt>
              </c:strCache>
            </c:strRef>
          </c:cat>
          <c:val>
            <c:numRef>
              <c:f>'参考データ'!$G$4:$G$24</c:f>
              <c:numCache>
                <c:ptCount val="21"/>
                <c:pt idx="0">
                  <c:v>95.4</c:v>
                </c:pt>
                <c:pt idx="1">
                  <c:v>96.5</c:v>
                </c:pt>
                <c:pt idx="2">
                  <c:v>97.1</c:v>
                </c:pt>
                <c:pt idx="3">
                  <c:v>96.7</c:v>
                </c:pt>
                <c:pt idx="4">
                  <c:v>97.2</c:v>
                </c:pt>
                <c:pt idx="5">
                  <c:v>98.8</c:v>
                </c:pt>
                <c:pt idx="6">
                  <c:v>99.2</c:v>
                </c:pt>
                <c:pt idx="7">
                  <c:v>99.4</c:v>
                </c:pt>
                <c:pt idx="8">
                  <c:v>99.5</c:v>
                </c:pt>
                <c:pt idx="9">
                  <c:v>99.6</c:v>
                </c:pt>
                <c:pt idx="10">
                  <c:v>99.7</c:v>
                </c:pt>
                <c:pt idx="11">
                  <c:v>99.7</c:v>
                </c:pt>
                <c:pt idx="12">
                  <c:v>99.7</c:v>
                </c:pt>
                <c:pt idx="13">
                  <c:v>99.8</c:v>
                </c:pt>
                <c:pt idx="14">
                  <c:v>99.7</c:v>
                </c:pt>
                <c:pt idx="15">
                  <c:v>99.7</c:v>
                </c:pt>
                <c:pt idx="16">
                  <c:v>99.7</c:v>
                </c:pt>
                <c:pt idx="17">
                  <c:v>99.7</c:v>
                </c:pt>
                <c:pt idx="18">
                  <c:v>99.7</c:v>
                </c:pt>
                <c:pt idx="19">
                  <c:v>99.7</c:v>
                </c:pt>
                <c:pt idx="20">
                  <c:v>99.7</c:v>
                </c:pt>
              </c:numCache>
            </c:numRef>
          </c:val>
          <c:smooth val="0"/>
        </c:ser>
        <c:marker val="1"/>
        <c:axId val="57554363"/>
        <c:axId val="48227220"/>
      </c:lineChart>
      <c:catAx>
        <c:axId val="575543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227220"/>
        <c:crosses val="autoZero"/>
        <c:auto val="1"/>
        <c:lblOffset val="100"/>
        <c:tickLblSkip val="1"/>
        <c:noMultiLvlLbl val="0"/>
      </c:catAx>
      <c:valAx>
        <c:axId val="48227220"/>
        <c:scaling>
          <c:orientation val="minMax"/>
          <c:max val="1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3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54363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0.45525</cdr:x>
      <cdr:y>0.5555</cdr:y>
    </cdr:from>
    <cdr:to>
      <cdr:x>0.926</cdr:x>
      <cdr:y>0.6275</cdr:y>
    </cdr:to>
    <cdr:sp>
      <cdr:nvSpPr>
        <cdr:cNvPr id="1" name="Text Box 3077"/>
        <cdr:cNvSpPr txBox="1">
          <a:spLocks noChangeArrowheads="1"/>
        </cdr:cNvSpPr>
      </cdr:nvSpPr>
      <cdr:spPr>
        <a:xfrm>
          <a:off x="2466975" y="1895475"/>
          <a:ext cx="25527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 anchor="b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1.4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</xdr:row>
      <xdr:rowOff>9525</xdr:rowOff>
    </xdr:from>
    <xdr:to>
      <xdr:col>19</xdr:col>
      <xdr:colOff>523875</xdr:colOff>
      <xdr:row>16</xdr:row>
      <xdr:rowOff>57150</xdr:rowOff>
    </xdr:to>
    <xdr:graphicFrame>
      <xdr:nvGraphicFramePr>
        <xdr:cNvPr id="1" name="Chart 21"/>
        <xdr:cNvGraphicFramePr/>
      </xdr:nvGraphicFramePr>
      <xdr:xfrm>
        <a:off x="5610225" y="590550"/>
        <a:ext cx="54292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90550"/>
          <a:ext cx="647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18</xdr:col>
      <xdr:colOff>466725</xdr:colOff>
      <xdr:row>27</xdr:row>
      <xdr:rowOff>200025</xdr:rowOff>
    </xdr:from>
    <xdr:to>
      <xdr:col>19</xdr:col>
      <xdr:colOff>28575</xdr:colOff>
      <xdr:row>28</xdr:row>
      <xdr:rowOff>104775</xdr:rowOff>
    </xdr:to>
    <xdr:sp fLocksText="0">
      <xdr:nvSpPr>
        <xdr:cNvPr id="3" name="Text Box 17"/>
        <xdr:cNvSpPr txBox="1">
          <a:spLocks noChangeArrowheads="1"/>
        </xdr:cNvSpPr>
      </xdr:nvSpPr>
      <xdr:spPr>
        <a:xfrm>
          <a:off x="10439400" y="6705600"/>
          <a:ext cx="104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17</xdr:col>
      <xdr:colOff>104775</xdr:colOff>
      <xdr:row>27</xdr:row>
      <xdr:rowOff>209550</xdr:rowOff>
    </xdr:from>
    <xdr:to>
      <xdr:col>17</xdr:col>
      <xdr:colOff>171450</xdr:colOff>
      <xdr:row>28</xdr:row>
      <xdr:rowOff>133350</xdr:rowOff>
    </xdr:to>
    <xdr:sp fLocksText="0">
      <xdr:nvSpPr>
        <xdr:cNvPr id="4" name="Text Box 18"/>
        <xdr:cNvSpPr txBox="1">
          <a:spLocks noChangeArrowheads="1"/>
        </xdr:cNvSpPr>
      </xdr:nvSpPr>
      <xdr:spPr>
        <a:xfrm>
          <a:off x="9534525" y="6715125"/>
          <a:ext cx="66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oneCellAnchor>
    <xdr:from>
      <xdr:col>14</xdr:col>
      <xdr:colOff>285750</xdr:colOff>
      <xdr:row>11</xdr:row>
      <xdr:rowOff>190500</xdr:rowOff>
    </xdr:from>
    <xdr:ext cx="1085850" cy="190500"/>
    <xdr:sp>
      <xdr:nvSpPr>
        <xdr:cNvPr id="5" name="Text Box 22"/>
        <xdr:cNvSpPr txBox="1">
          <a:spLocks noChangeArrowheads="1"/>
        </xdr:cNvSpPr>
      </xdr:nvSpPr>
      <xdr:spPr>
        <a:xfrm>
          <a:off x="8086725" y="2905125"/>
          <a:ext cx="1085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oneCellAnchor>
  <xdr:twoCellAnchor>
    <xdr:from>
      <xdr:col>14</xdr:col>
      <xdr:colOff>285750</xdr:colOff>
      <xdr:row>10</xdr:row>
      <xdr:rowOff>9525</xdr:rowOff>
    </xdr:from>
    <xdr:to>
      <xdr:col>19</xdr:col>
      <xdr:colOff>85725</xdr:colOff>
      <xdr:row>13</xdr:row>
      <xdr:rowOff>161925</xdr:rowOff>
    </xdr:to>
    <xdr:sp>
      <xdr:nvSpPr>
        <xdr:cNvPr id="6" name="Rectangle 23"/>
        <xdr:cNvSpPr>
          <a:spLocks/>
        </xdr:cNvSpPr>
      </xdr:nvSpPr>
      <xdr:spPr>
        <a:xfrm>
          <a:off x="8086725" y="2476500"/>
          <a:ext cx="2514600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24</xdr:row>
      <xdr:rowOff>228600</xdr:rowOff>
    </xdr:to>
    <xdr:sp>
      <xdr:nvSpPr>
        <xdr:cNvPr id="7" name="Line 31"/>
        <xdr:cNvSpPr>
          <a:spLocks/>
        </xdr:cNvSpPr>
      </xdr:nvSpPr>
      <xdr:spPr>
        <a:xfrm>
          <a:off x="19050" y="5629275"/>
          <a:ext cx="638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10</xdr:col>
      <xdr:colOff>57150</xdr:colOff>
      <xdr:row>22</xdr:row>
      <xdr:rowOff>171450</xdr:rowOff>
    </xdr:from>
    <xdr:to>
      <xdr:col>19</xdr:col>
      <xdr:colOff>514350</xdr:colOff>
      <xdr:row>40</xdr:row>
      <xdr:rowOff>0</xdr:rowOff>
    </xdr:to>
    <xdr:graphicFrame>
      <xdr:nvGraphicFramePr>
        <xdr:cNvPr id="8" name="グラフ 8"/>
        <xdr:cNvGraphicFramePr/>
      </xdr:nvGraphicFramePr>
      <xdr:xfrm>
        <a:off x="5600700" y="5610225"/>
        <a:ext cx="54292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zoomScalePageLayoutView="0" workbookViewId="0" topLeftCell="A1">
      <selection activeCell="Z7" sqref="Z7"/>
    </sheetView>
  </sheetViews>
  <sheetFormatPr defaultColWidth="6.5" defaultRowHeight="14.25"/>
  <cols>
    <col min="1" max="1" width="6.8984375" style="63" customWidth="1"/>
    <col min="2" max="10" width="5.69921875" style="63" customWidth="1"/>
    <col min="11" max="11" width="6.59765625" style="63" customWidth="1"/>
    <col min="12" max="20" width="5.69921875" style="63" customWidth="1"/>
    <col min="21" max="16384" width="6.5" style="63" customWidth="1"/>
  </cols>
  <sheetData>
    <row r="1" spans="1:10" s="65" customFormat="1" ht="31.5" customHeight="1">
      <c r="A1" s="66" t="s">
        <v>78</v>
      </c>
      <c r="B1" s="64"/>
      <c r="C1" s="64"/>
      <c r="D1" s="64"/>
      <c r="E1" s="64"/>
      <c r="F1" s="64"/>
      <c r="G1" s="64"/>
      <c r="H1" s="64"/>
      <c r="I1" s="64"/>
      <c r="J1" s="64"/>
    </row>
    <row r="2" spans="1:31" ht="14.25" thickBot="1">
      <c r="A2" s="66" t="s">
        <v>4</v>
      </c>
      <c r="B2" s="64"/>
      <c r="C2" s="64"/>
      <c r="D2" s="64"/>
      <c r="E2" s="64"/>
      <c r="F2" s="64"/>
      <c r="G2" s="64"/>
      <c r="H2" s="64"/>
      <c r="I2" s="64"/>
      <c r="J2" s="67" t="s">
        <v>31</v>
      </c>
      <c r="K2" s="68"/>
      <c r="L2" s="68"/>
      <c r="M2" s="68"/>
      <c r="N2" s="68"/>
      <c r="O2" s="68"/>
      <c r="P2" s="68"/>
      <c r="Q2" s="68"/>
      <c r="R2" s="68"/>
      <c r="S2" s="68"/>
      <c r="T2" s="69"/>
      <c r="V2" s="70"/>
      <c r="W2" s="70"/>
      <c r="X2" s="70"/>
      <c r="Y2" s="70"/>
      <c r="Z2" s="70"/>
      <c r="AA2" s="70"/>
      <c r="AB2" s="70"/>
      <c r="AC2" s="70"/>
      <c r="AD2" s="70"/>
      <c r="AE2" s="69"/>
    </row>
    <row r="3" spans="1:31" ht="18.75" customHeight="1">
      <c r="A3" s="71" t="s">
        <v>0</v>
      </c>
      <c r="B3" s="90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88" t="s">
        <v>10</v>
      </c>
      <c r="H3" s="88" t="s">
        <v>1</v>
      </c>
      <c r="I3" s="88" t="s">
        <v>11</v>
      </c>
      <c r="J3" s="88" t="s">
        <v>12</v>
      </c>
      <c r="K3" s="72"/>
      <c r="L3" s="72"/>
      <c r="M3" s="72"/>
      <c r="N3" s="72"/>
      <c r="O3" s="72"/>
      <c r="P3" s="72"/>
      <c r="Q3" s="72"/>
      <c r="R3" s="72"/>
      <c r="S3" s="72"/>
      <c r="T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1:31" ht="18.75" customHeight="1">
      <c r="A4" s="73" t="s">
        <v>3</v>
      </c>
      <c r="B4" s="91"/>
      <c r="C4" s="89"/>
      <c r="D4" s="89"/>
      <c r="E4" s="89"/>
      <c r="F4" s="89"/>
      <c r="G4" s="89"/>
      <c r="H4" s="89"/>
      <c r="I4" s="94"/>
      <c r="J4" s="89"/>
      <c r="K4" s="74"/>
      <c r="L4" s="72"/>
      <c r="M4" s="72"/>
      <c r="N4" s="72"/>
      <c r="O4" s="72"/>
      <c r="P4" s="72"/>
      <c r="Q4" s="72"/>
      <c r="R4" s="72"/>
      <c r="S4" s="72"/>
      <c r="T4" s="72"/>
      <c r="V4" s="70"/>
      <c r="W4" s="72"/>
      <c r="X4" s="72"/>
      <c r="Y4" s="72"/>
      <c r="Z4" s="72"/>
      <c r="AA4" s="72"/>
      <c r="AB4" s="72"/>
      <c r="AC4" s="72"/>
      <c r="AD4" s="72"/>
      <c r="AE4" s="72"/>
    </row>
    <row r="5" spans="1:31" ht="13.5">
      <c r="A5" s="66"/>
      <c r="B5" s="75" t="s">
        <v>2</v>
      </c>
      <c r="C5" s="76" t="s">
        <v>2</v>
      </c>
      <c r="D5" s="76" t="s">
        <v>2</v>
      </c>
      <c r="E5" s="76" t="s">
        <v>2</v>
      </c>
      <c r="F5" s="76" t="s">
        <v>2</v>
      </c>
      <c r="G5" s="76" t="s">
        <v>2</v>
      </c>
      <c r="H5" s="76" t="s">
        <v>2</v>
      </c>
      <c r="I5" s="76" t="s">
        <v>2</v>
      </c>
      <c r="J5" s="76" t="s">
        <v>2</v>
      </c>
      <c r="K5" s="70"/>
      <c r="L5" s="77"/>
      <c r="M5" s="77"/>
      <c r="N5" s="77"/>
      <c r="O5" s="77"/>
      <c r="P5" s="77"/>
      <c r="Q5" s="77"/>
      <c r="R5" s="77"/>
      <c r="S5" s="77"/>
      <c r="T5" s="77"/>
      <c r="V5" s="70"/>
      <c r="W5" s="77"/>
      <c r="X5" s="77"/>
      <c r="Y5" s="77"/>
      <c r="Z5" s="77"/>
      <c r="AA5" s="77"/>
      <c r="AB5" s="77"/>
      <c r="AC5" s="77"/>
      <c r="AD5" s="77"/>
      <c r="AE5" s="77"/>
    </row>
    <row r="6" spans="1:31" ht="19.5" customHeight="1">
      <c r="A6" s="78" t="s">
        <v>33</v>
      </c>
      <c r="B6" s="11">
        <v>98.48478164740241</v>
      </c>
      <c r="C6" s="12">
        <v>1.1862525130321087</v>
      </c>
      <c r="D6" s="12">
        <v>0.21986922264776942</v>
      </c>
      <c r="E6" s="12">
        <v>0.10909661691771383</v>
      </c>
      <c r="F6" s="12"/>
      <c r="G6" s="12"/>
      <c r="H6" s="105">
        <f>SUM(B6:G6)</f>
        <v>100</v>
      </c>
      <c r="I6" s="12">
        <v>99.67103416043452</v>
      </c>
      <c r="J6" s="12">
        <v>100</v>
      </c>
      <c r="K6" s="79"/>
      <c r="L6" s="2"/>
      <c r="M6" s="2"/>
      <c r="N6" s="2"/>
      <c r="O6" s="2"/>
      <c r="P6" s="2"/>
      <c r="Q6" s="2"/>
      <c r="R6" s="2"/>
      <c r="S6" s="2"/>
      <c r="T6" s="2"/>
      <c r="V6" s="79"/>
      <c r="W6" s="2"/>
      <c r="X6" s="2"/>
      <c r="Y6" s="2"/>
      <c r="Z6" s="2"/>
      <c r="AA6" s="2"/>
      <c r="AB6" s="2"/>
      <c r="AC6" s="2"/>
      <c r="AD6" s="2"/>
      <c r="AE6" s="2"/>
    </row>
    <row r="7" spans="1:31" ht="19.5" customHeight="1">
      <c r="A7" s="78" t="s">
        <v>34</v>
      </c>
      <c r="B7" s="11">
        <v>98.71576696695172</v>
      </c>
      <c r="C7" s="12">
        <v>1.003771906617013</v>
      </c>
      <c r="D7" s="12">
        <v>0.1443763051398058</v>
      </c>
      <c r="E7" s="12">
        <v>0.12091900484379078</v>
      </c>
      <c r="F7" s="12">
        <v>0.015165816447668512</v>
      </c>
      <c r="G7" s="12"/>
      <c r="H7" s="105">
        <f aca="true" t="shared" si="0" ref="H7:H19">SUM(B7:G7)</f>
        <v>99.99999999999999</v>
      </c>
      <c r="I7" s="12">
        <v>99.71953887356874</v>
      </c>
      <c r="J7" s="12">
        <v>99.98483418355234</v>
      </c>
      <c r="K7" s="79"/>
      <c r="L7" s="2"/>
      <c r="M7" s="2"/>
      <c r="N7" s="2"/>
      <c r="O7" s="2"/>
      <c r="P7" s="2"/>
      <c r="Q7" s="2"/>
      <c r="R7" s="2"/>
      <c r="S7" s="2"/>
      <c r="T7" s="2"/>
      <c r="V7" s="79"/>
      <c r="W7" s="2"/>
      <c r="X7" s="2"/>
      <c r="Y7" s="2"/>
      <c r="Z7" s="2"/>
      <c r="AA7" s="2"/>
      <c r="AB7" s="2"/>
      <c r="AC7" s="2"/>
      <c r="AD7" s="2"/>
      <c r="AE7" s="2"/>
    </row>
    <row r="8" spans="1:31" ht="19.5" customHeight="1">
      <c r="A8" s="78" t="s">
        <v>35</v>
      </c>
      <c r="B8" s="11">
        <v>98.81778924744133</v>
      </c>
      <c r="C8" s="12">
        <v>0.914653337768245</v>
      </c>
      <c r="D8" s="12">
        <v>0.12583029681517768</v>
      </c>
      <c r="E8" s="12">
        <v>0.13552793623192821</v>
      </c>
      <c r="F8" s="12">
        <v>0.006199181743329384</v>
      </c>
      <c r="G8" s="12"/>
      <c r="H8" s="105">
        <f t="shared" si="0"/>
        <v>100</v>
      </c>
      <c r="I8" s="12">
        <v>99.73244258520957</v>
      </c>
      <c r="J8" s="12">
        <v>99.99380081825667</v>
      </c>
      <c r="K8" s="79"/>
      <c r="L8" s="2"/>
      <c r="M8" s="2"/>
      <c r="N8" s="2"/>
      <c r="O8" s="2"/>
      <c r="P8" s="2"/>
      <c r="Q8" s="2"/>
      <c r="R8" s="2"/>
      <c r="S8" s="2"/>
      <c r="T8" s="2"/>
      <c r="V8" s="79"/>
      <c r="W8" s="2"/>
      <c r="X8" s="2"/>
      <c r="Y8" s="2"/>
      <c r="Z8" s="2"/>
      <c r="AA8" s="2"/>
      <c r="AB8" s="2"/>
      <c r="AC8" s="2"/>
      <c r="AD8" s="2"/>
      <c r="AE8" s="2"/>
    </row>
    <row r="9" spans="1:31" ht="19.5" customHeight="1">
      <c r="A9" s="78" t="s">
        <v>36</v>
      </c>
      <c r="B9" s="11">
        <v>98.45218299725836</v>
      </c>
      <c r="C9" s="12">
        <v>1.3574892043162163</v>
      </c>
      <c r="D9" s="12">
        <v>0.11716274647927796</v>
      </c>
      <c r="E9" s="12">
        <v>0.07316505194613858</v>
      </c>
      <c r="F9" s="12"/>
      <c r="G9" s="12"/>
      <c r="H9" s="105">
        <f t="shared" si="0"/>
        <v>99.99999999999999</v>
      </c>
      <c r="I9" s="12">
        <v>99.80967220157459</v>
      </c>
      <c r="J9" s="12">
        <v>100</v>
      </c>
      <c r="K9" s="62"/>
      <c r="L9" s="2"/>
      <c r="M9" s="2"/>
      <c r="N9" s="2"/>
      <c r="O9" s="2"/>
      <c r="P9" s="2"/>
      <c r="Q9" s="2"/>
      <c r="R9" s="2"/>
      <c r="S9" s="2"/>
      <c r="T9" s="2"/>
      <c r="V9" s="79"/>
      <c r="W9" s="2"/>
      <c r="X9" s="2"/>
      <c r="Y9" s="2"/>
      <c r="Z9" s="2"/>
      <c r="AA9" s="2"/>
      <c r="AB9" s="2"/>
      <c r="AC9" s="2"/>
      <c r="AD9" s="2"/>
      <c r="AE9" s="2"/>
    </row>
    <row r="10" spans="1:31" ht="19.5" customHeight="1">
      <c r="A10" s="78" t="s">
        <v>37</v>
      </c>
      <c r="B10" s="11">
        <v>97.72682930508978</v>
      </c>
      <c r="C10" s="12">
        <v>1.794976850131748</v>
      </c>
      <c r="D10" s="12">
        <v>0.32215869081518633</v>
      </c>
      <c r="E10" s="12">
        <v>0.13401990363922847</v>
      </c>
      <c r="F10" s="12">
        <v>0.022015250324049763</v>
      </c>
      <c r="G10" s="12"/>
      <c r="H10" s="105">
        <f t="shared" si="0"/>
        <v>99.99999999999999</v>
      </c>
      <c r="I10" s="12">
        <v>99.52180615522154</v>
      </c>
      <c r="J10" s="12">
        <v>99.97798474967595</v>
      </c>
      <c r="K10" s="79"/>
      <c r="L10" s="2"/>
      <c r="M10" s="2"/>
      <c r="N10" s="2"/>
      <c r="O10" s="2"/>
      <c r="P10" s="2"/>
      <c r="Q10" s="2"/>
      <c r="R10" s="2"/>
      <c r="S10" s="2"/>
      <c r="T10" s="2"/>
      <c r="V10" s="79"/>
      <c r="W10" s="2"/>
      <c r="X10" s="2"/>
      <c r="Y10" s="2"/>
      <c r="Z10" s="2"/>
      <c r="AA10" s="2"/>
      <c r="AB10" s="2"/>
      <c r="AC10" s="2"/>
      <c r="AD10" s="2"/>
      <c r="AE10" s="2"/>
    </row>
    <row r="11" spans="1:31" ht="19.5" customHeight="1">
      <c r="A11" s="78" t="s">
        <v>38</v>
      </c>
      <c r="B11" s="11">
        <v>98.26527547654578</v>
      </c>
      <c r="C11" s="12">
        <v>1.310663986715004</v>
      </c>
      <c r="D11" s="12">
        <v>0.21893569695308973</v>
      </c>
      <c r="E11" s="12">
        <v>0.1571393838957717</v>
      </c>
      <c r="F11" s="12">
        <v>0.047451298020634296</v>
      </c>
      <c r="G11" s="12">
        <v>0.0005341578697206936</v>
      </c>
      <c r="H11" s="105">
        <f t="shared" si="0"/>
        <v>100</v>
      </c>
      <c r="I11" s="12">
        <v>99.57593946326078</v>
      </c>
      <c r="J11" s="12">
        <v>99.95201454410964</v>
      </c>
      <c r="K11" s="79"/>
      <c r="L11" s="2"/>
      <c r="M11" s="2"/>
      <c r="N11" s="2"/>
      <c r="O11" s="2"/>
      <c r="P11" s="2"/>
      <c r="Q11" s="2"/>
      <c r="R11" s="2"/>
      <c r="S11" s="2"/>
      <c r="T11" s="2"/>
      <c r="V11" s="79"/>
      <c r="W11" s="2"/>
      <c r="X11" s="2"/>
      <c r="Y11" s="2"/>
      <c r="Z11" s="2"/>
      <c r="AA11" s="2"/>
      <c r="AB11" s="2"/>
      <c r="AC11" s="2"/>
      <c r="AD11" s="2"/>
      <c r="AE11" s="2"/>
    </row>
    <row r="12" spans="1:31" ht="19.5" customHeight="1">
      <c r="A12" s="78" t="s">
        <v>39</v>
      </c>
      <c r="B12" s="11">
        <v>99.02425934830298</v>
      </c>
      <c r="C12" s="12">
        <v>0.7901099677154045</v>
      </c>
      <c r="D12" s="12">
        <v>0.11457168551612558</v>
      </c>
      <c r="E12" s="12">
        <v>0.07045843446090143</v>
      </c>
      <c r="F12" s="12">
        <v>0.0006005640045878578</v>
      </c>
      <c r="G12" s="12"/>
      <c r="H12" s="105">
        <f t="shared" si="0"/>
        <v>100</v>
      </c>
      <c r="I12" s="12">
        <v>99.81436931601839</v>
      </c>
      <c r="J12" s="12">
        <v>99.99939943599541</v>
      </c>
      <c r="K12" s="79"/>
      <c r="L12" s="2"/>
      <c r="M12" s="2"/>
      <c r="N12" s="2"/>
      <c r="O12" s="2"/>
      <c r="P12" s="2"/>
      <c r="Q12" s="2"/>
      <c r="R12" s="2"/>
      <c r="S12" s="2"/>
      <c r="T12" s="2"/>
      <c r="V12" s="79"/>
      <c r="W12" s="2"/>
      <c r="X12" s="2"/>
      <c r="Y12" s="2"/>
      <c r="Z12" s="2"/>
      <c r="AA12" s="2"/>
      <c r="AB12" s="2"/>
      <c r="AC12" s="2"/>
      <c r="AD12" s="2"/>
      <c r="AE12" s="2"/>
    </row>
    <row r="13" spans="1:31" ht="19.5" customHeight="1">
      <c r="A13" s="78" t="s">
        <v>40</v>
      </c>
      <c r="B13" s="11">
        <v>98.89895874119826</v>
      </c>
      <c r="C13" s="12">
        <v>0.8218290577107442</v>
      </c>
      <c r="D13" s="12">
        <v>0.1991070556754853</v>
      </c>
      <c r="E13" s="12">
        <v>0.025523739559452037</v>
      </c>
      <c r="F13" s="12">
        <v>0.054581405856060396</v>
      </c>
      <c r="G13" s="12"/>
      <c r="H13" s="105">
        <f t="shared" si="0"/>
        <v>99.99999999999999</v>
      </c>
      <c r="I13" s="12">
        <v>99.720787798909</v>
      </c>
      <c r="J13" s="12">
        <v>99.94541859414394</v>
      </c>
      <c r="K13" s="79"/>
      <c r="L13" s="2"/>
      <c r="M13" s="2"/>
      <c r="N13" s="2"/>
      <c r="O13" s="2"/>
      <c r="P13" s="2"/>
      <c r="Q13" s="2"/>
      <c r="R13" s="2"/>
      <c r="S13" s="2"/>
      <c r="T13" s="2"/>
      <c r="V13" s="79"/>
      <c r="W13" s="2"/>
      <c r="X13" s="2"/>
      <c r="Y13" s="2"/>
      <c r="Z13" s="2"/>
      <c r="AA13" s="2"/>
      <c r="AB13" s="2"/>
      <c r="AC13" s="2"/>
      <c r="AD13" s="2"/>
      <c r="AE13" s="2"/>
    </row>
    <row r="14" spans="1:31" ht="19.5" customHeight="1">
      <c r="A14" s="78" t="s">
        <v>41</v>
      </c>
      <c r="B14" s="11">
        <v>98.4484639702794</v>
      </c>
      <c r="C14" s="12">
        <v>1.216358875214484</v>
      </c>
      <c r="D14" s="12">
        <v>0.13302391585429693</v>
      </c>
      <c r="E14" s="12">
        <v>0.20215323865180884</v>
      </c>
      <c r="F14" s="12"/>
      <c r="G14" s="12"/>
      <c r="H14" s="105">
        <f t="shared" si="0"/>
        <v>99.99999999999999</v>
      </c>
      <c r="I14" s="12">
        <v>99.66482284549389</v>
      </c>
      <c r="J14" s="12">
        <v>100</v>
      </c>
      <c r="K14" s="79"/>
      <c r="L14" s="2"/>
      <c r="M14" s="2"/>
      <c r="N14" s="2"/>
      <c r="O14" s="2"/>
      <c r="P14" s="2"/>
      <c r="Q14" s="2"/>
      <c r="R14" s="2"/>
      <c r="S14" s="2"/>
      <c r="T14" s="2"/>
      <c r="V14" s="79"/>
      <c r="W14" s="2"/>
      <c r="X14" s="2"/>
      <c r="Y14" s="2"/>
      <c r="Z14" s="2"/>
      <c r="AA14" s="2"/>
      <c r="AB14" s="2"/>
      <c r="AC14" s="2"/>
      <c r="AD14" s="2"/>
      <c r="AE14" s="2"/>
    </row>
    <row r="15" spans="1:31" ht="19.5" customHeight="1">
      <c r="A15" s="78" t="s">
        <v>42</v>
      </c>
      <c r="B15" s="11">
        <v>98.75763015120427</v>
      </c>
      <c r="C15" s="12">
        <v>0.9271166587686724</v>
      </c>
      <c r="D15" s="12">
        <v>0.2091700170958206</v>
      </c>
      <c r="E15" s="12">
        <v>0.03926093687500379</v>
      </c>
      <c r="F15" s="12">
        <v>0.0668222360562311</v>
      </c>
      <c r="G15" s="12"/>
      <c r="H15" s="105">
        <f t="shared" si="0"/>
        <v>99.99999999999999</v>
      </c>
      <c r="I15" s="12">
        <v>99.68474680997295</v>
      </c>
      <c r="J15" s="12">
        <v>99.93317776394377</v>
      </c>
      <c r="K15" s="79"/>
      <c r="L15" s="2"/>
      <c r="M15" s="2"/>
      <c r="N15" s="2"/>
      <c r="O15" s="2"/>
      <c r="P15" s="2"/>
      <c r="Q15" s="2"/>
      <c r="R15" s="2"/>
      <c r="S15" s="2"/>
      <c r="T15" s="2"/>
      <c r="V15" s="79"/>
      <c r="W15" s="2"/>
      <c r="X15" s="2"/>
      <c r="Y15" s="2"/>
      <c r="Z15" s="2"/>
      <c r="AA15" s="2"/>
      <c r="AB15" s="2"/>
      <c r="AC15" s="2"/>
      <c r="AD15" s="2"/>
      <c r="AE15" s="2"/>
    </row>
    <row r="16" spans="1:31" ht="19.5" customHeight="1">
      <c r="A16" s="78" t="s">
        <v>43</v>
      </c>
      <c r="B16" s="11">
        <v>98.58223549726559</v>
      </c>
      <c r="C16" s="12">
        <v>1.24779729217947</v>
      </c>
      <c r="D16" s="12">
        <v>0.10734694605723558</v>
      </c>
      <c r="E16" s="12">
        <v>0.04465715738256814</v>
      </c>
      <c r="F16" s="12">
        <v>0.017963107115145982</v>
      </c>
      <c r="G16" s="12"/>
      <c r="H16" s="105">
        <f t="shared" si="0"/>
        <v>100.00000000000001</v>
      </c>
      <c r="I16" s="12">
        <v>99.83003278944506</v>
      </c>
      <c r="J16" s="12">
        <v>99.98203689288485</v>
      </c>
      <c r="K16" s="80"/>
      <c r="L16" s="2"/>
      <c r="M16" s="2"/>
      <c r="N16" s="2"/>
      <c r="O16" s="2"/>
      <c r="P16" s="2"/>
      <c r="Q16" s="2"/>
      <c r="R16" s="2"/>
      <c r="S16" s="2"/>
      <c r="T16" s="2"/>
      <c r="V16" s="79"/>
      <c r="W16" s="2"/>
      <c r="X16" s="2"/>
      <c r="Y16" s="2"/>
      <c r="Z16" s="2"/>
      <c r="AA16" s="2"/>
      <c r="AB16" s="2"/>
      <c r="AC16" s="2"/>
      <c r="AD16" s="2"/>
      <c r="AE16" s="2"/>
    </row>
    <row r="17" spans="1:31" ht="19.5" customHeight="1">
      <c r="A17" s="78" t="s">
        <v>44</v>
      </c>
      <c r="B17" s="11">
        <v>98.5891565693645</v>
      </c>
      <c r="C17" s="12">
        <v>1.152228360775624</v>
      </c>
      <c r="D17" s="12">
        <v>0.11592878480041774</v>
      </c>
      <c r="E17" s="12">
        <v>0.04578126547808063</v>
      </c>
      <c r="F17" s="12">
        <v>0.09690501958137138</v>
      </c>
      <c r="G17" s="12"/>
      <c r="H17" s="106">
        <f t="shared" si="0"/>
        <v>100</v>
      </c>
      <c r="I17" s="12">
        <v>99.74138493014013</v>
      </c>
      <c r="J17" s="12">
        <v>99.90309498041863</v>
      </c>
      <c r="K17" s="80"/>
      <c r="L17" s="2"/>
      <c r="M17" s="2"/>
      <c r="N17" s="2"/>
      <c r="O17" s="2"/>
      <c r="P17" s="2"/>
      <c r="Q17" s="2"/>
      <c r="R17" s="2"/>
      <c r="S17" s="2"/>
      <c r="T17" s="2"/>
      <c r="V17" s="79"/>
      <c r="W17" s="2"/>
      <c r="X17" s="2"/>
      <c r="Y17" s="2"/>
      <c r="Z17" s="2"/>
      <c r="AA17" s="2"/>
      <c r="AB17" s="2"/>
      <c r="AC17" s="2"/>
      <c r="AD17" s="2"/>
      <c r="AE17" s="2"/>
    </row>
    <row r="18" spans="1:31" ht="19.5" customHeight="1">
      <c r="A18" s="81" t="s">
        <v>45</v>
      </c>
      <c r="B18" s="58">
        <v>98.56281664601573</v>
      </c>
      <c r="C18" s="59">
        <v>1.1448341384190508</v>
      </c>
      <c r="D18" s="59">
        <v>0.1685951951200376</v>
      </c>
      <c r="E18" s="59">
        <v>0.09677605516705444</v>
      </c>
      <c r="F18" s="59">
        <v>0.026934493206200314</v>
      </c>
      <c r="G18" s="59">
        <v>4.34720719295162E-05</v>
      </c>
      <c r="H18" s="105">
        <f>SUM(B18:G18)</f>
        <v>100</v>
      </c>
      <c r="I18" s="59">
        <v>99.70765078443478</v>
      </c>
      <c r="J18" s="59">
        <v>99.97302203472186</v>
      </c>
      <c r="K18" s="79"/>
      <c r="L18" s="93" t="s">
        <v>29</v>
      </c>
      <c r="M18" s="93"/>
      <c r="N18" s="93"/>
      <c r="O18" s="93"/>
      <c r="P18" s="93"/>
      <c r="Q18" s="93"/>
      <c r="R18" s="93"/>
      <c r="S18" s="93"/>
      <c r="T18" s="2"/>
      <c r="V18" s="79"/>
      <c r="W18" s="2"/>
      <c r="X18" s="2"/>
      <c r="Y18" s="2"/>
      <c r="Z18" s="2"/>
      <c r="AA18" s="2"/>
      <c r="AB18" s="2"/>
      <c r="AC18" s="2"/>
      <c r="AD18" s="2"/>
      <c r="AE18" s="2"/>
    </row>
    <row r="19" spans="1:31" ht="19.5" customHeight="1">
      <c r="A19" s="107" t="s">
        <v>102</v>
      </c>
      <c r="B19" s="11">
        <v>98.77601259794685</v>
      </c>
      <c r="C19" s="13">
        <v>0.9310846748759911</v>
      </c>
      <c r="D19" s="13">
        <v>0.1402397606944482</v>
      </c>
      <c r="E19" s="13">
        <v>0.12661002726909212</v>
      </c>
      <c r="F19" s="13">
        <v>0.023456850335043244</v>
      </c>
      <c r="G19" s="13">
        <v>0.0025960888785755646</v>
      </c>
      <c r="H19" s="108">
        <f t="shared" si="0"/>
        <v>99.99999999999999</v>
      </c>
      <c r="I19" s="13">
        <v>99.70709727282284</v>
      </c>
      <c r="J19" s="13">
        <v>99.97394706078639</v>
      </c>
      <c r="K19" s="79"/>
      <c r="L19" s="93"/>
      <c r="M19" s="93"/>
      <c r="N19" s="93"/>
      <c r="O19" s="93"/>
      <c r="P19" s="93"/>
      <c r="Q19" s="93"/>
      <c r="R19" s="93"/>
      <c r="S19" s="93"/>
      <c r="T19" s="2"/>
      <c r="V19" s="79"/>
      <c r="W19" s="2"/>
      <c r="X19" s="2"/>
      <c r="Y19" s="2"/>
      <c r="Z19" s="2"/>
      <c r="AA19" s="2"/>
      <c r="AB19" s="2"/>
      <c r="AC19" s="2"/>
      <c r="AD19" s="2"/>
      <c r="AE19" s="2"/>
    </row>
    <row r="20" spans="1:31" ht="19.5" customHeight="1" thickBot="1">
      <c r="A20" s="109" t="s">
        <v>99</v>
      </c>
      <c r="B20" s="56">
        <v>98.62357038080377</v>
      </c>
      <c r="C20" s="57">
        <v>1.0695116365896218</v>
      </c>
      <c r="D20" s="57">
        <v>0.15729646629508615</v>
      </c>
      <c r="E20" s="57">
        <v>0.12559625337413627</v>
      </c>
      <c r="F20" s="57">
        <v>0.01846321669915462</v>
      </c>
      <c r="G20" s="57">
        <v>0.005562046238212811</v>
      </c>
      <c r="H20" s="110">
        <f>SUM(B20:G20)</f>
        <v>99.99999999999999</v>
      </c>
      <c r="I20" s="57">
        <v>99.69308201739341</v>
      </c>
      <c r="J20" s="57">
        <v>99.97597473706263</v>
      </c>
      <c r="K20" s="79"/>
      <c r="L20" s="2"/>
      <c r="M20" s="2"/>
      <c r="N20" s="2"/>
      <c r="O20" s="2"/>
      <c r="P20" s="2"/>
      <c r="Q20" s="2"/>
      <c r="R20" s="2"/>
      <c r="S20" s="2"/>
      <c r="T20" s="2"/>
      <c r="V20" s="79"/>
      <c r="W20" s="2"/>
      <c r="X20" s="2"/>
      <c r="Y20" s="2"/>
      <c r="Z20" s="2"/>
      <c r="AA20" s="2"/>
      <c r="AB20" s="2"/>
      <c r="AC20" s="2"/>
      <c r="AD20" s="2"/>
      <c r="AE20" s="2"/>
    </row>
    <row r="21" spans="1:31" ht="19.5" customHeight="1">
      <c r="A21" s="60" t="s">
        <v>106</v>
      </c>
      <c r="B21" s="61"/>
      <c r="C21" s="61"/>
      <c r="D21" s="61"/>
      <c r="E21" s="61"/>
      <c r="F21" s="61"/>
      <c r="G21" s="61"/>
      <c r="H21" s="61"/>
      <c r="I21" s="61"/>
      <c r="J21" s="61"/>
      <c r="K21" s="62"/>
      <c r="L21" s="2"/>
      <c r="M21" s="2"/>
      <c r="N21" s="2"/>
      <c r="O21" s="2"/>
      <c r="P21" s="2"/>
      <c r="Q21" s="2"/>
      <c r="R21" s="2"/>
      <c r="S21" s="2"/>
      <c r="T21" s="2"/>
      <c r="V21" s="6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9.5" customHeight="1">
      <c r="A22" s="82"/>
      <c r="B22" s="61"/>
      <c r="C22" s="61"/>
      <c r="D22" s="61"/>
      <c r="E22" s="61"/>
      <c r="F22" s="61"/>
      <c r="G22" s="61"/>
      <c r="H22" s="61"/>
      <c r="I22" s="61"/>
      <c r="J22" s="61"/>
      <c r="K22" s="95" t="s">
        <v>30</v>
      </c>
      <c r="L22" s="2"/>
      <c r="M22" s="2"/>
      <c r="N22" s="2"/>
      <c r="O22" s="2"/>
      <c r="P22" s="2"/>
      <c r="Q22" s="2"/>
      <c r="R22" s="2"/>
      <c r="S22" s="2"/>
      <c r="T22" s="2"/>
      <c r="V22" s="6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3.5" customHeight="1" thickBot="1">
      <c r="A23" s="66" t="s">
        <v>58</v>
      </c>
      <c r="B23" s="64"/>
      <c r="C23" s="64"/>
      <c r="D23" s="64"/>
      <c r="E23" s="64"/>
      <c r="F23" s="64"/>
      <c r="G23" s="64"/>
      <c r="H23" s="64"/>
      <c r="I23" s="64"/>
      <c r="J23" s="67" t="s">
        <v>32</v>
      </c>
      <c r="K23" s="95"/>
      <c r="V23" s="83"/>
      <c r="W23" s="83"/>
      <c r="X23" s="83"/>
      <c r="Y23" s="83"/>
      <c r="Z23" s="83"/>
      <c r="AA23" s="83"/>
      <c r="AB23" s="83"/>
      <c r="AC23" s="83"/>
      <c r="AD23" s="83"/>
      <c r="AE23" s="83"/>
    </row>
    <row r="24" spans="1:10" ht="18.75" customHeight="1">
      <c r="A24" s="71" t="s">
        <v>0</v>
      </c>
      <c r="B24" s="90" t="s">
        <v>5</v>
      </c>
      <c r="C24" s="88" t="s">
        <v>6</v>
      </c>
      <c r="D24" s="88" t="s">
        <v>7</v>
      </c>
      <c r="E24" s="88" t="s">
        <v>8</v>
      </c>
      <c r="F24" s="88" t="s">
        <v>9</v>
      </c>
      <c r="G24" s="88" t="s">
        <v>10</v>
      </c>
      <c r="H24" s="88" t="s">
        <v>1</v>
      </c>
      <c r="I24" s="88" t="s">
        <v>11</v>
      </c>
      <c r="J24" s="88" t="s">
        <v>12</v>
      </c>
    </row>
    <row r="25" spans="1:10" ht="18.75" customHeight="1">
      <c r="A25" s="73" t="s">
        <v>59</v>
      </c>
      <c r="B25" s="91"/>
      <c r="C25" s="89"/>
      <c r="D25" s="89"/>
      <c r="E25" s="89"/>
      <c r="F25" s="89"/>
      <c r="G25" s="89"/>
      <c r="H25" s="89"/>
      <c r="I25" s="89"/>
      <c r="J25" s="89"/>
    </row>
    <row r="26" spans="1:10" ht="13.5">
      <c r="A26" s="66"/>
      <c r="B26" s="75" t="s">
        <v>2</v>
      </c>
      <c r="C26" s="76" t="s">
        <v>2</v>
      </c>
      <c r="D26" s="76" t="s">
        <v>2</v>
      </c>
      <c r="E26" s="76" t="s">
        <v>2</v>
      </c>
      <c r="F26" s="76" t="s">
        <v>2</v>
      </c>
      <c r="G26" s="76" t="s">
        <v>2</v>
      </c>
      <c r="H26" s="76" t="s">
        <v>2</v>
      </c>
      <c r="I26" s="76" t="s">
        <v>2</v>
      </c>
      <c r="J26" s="76" t="s">
        <v>2</v>
      </c>
    </row>
    <row r="27" spans="1:10" ht="19.5" customHeight="1">
      <c r="A27" s="84" t="s">
        <v>107</v>
      </c>
      <c r="B27" s="11">
        <v>97.5602521982222</v>
      </c>
      <c r="C27" s="12">
        <v>2.1986687068200417</v>
      </c>
      <c r="D27" s="12">
        <v>0.1637088179505123</v>
      </c>
      <c r="E27" s="12" t="s">
        <v>96</v>
      </c>
      <c r="F27" s="12">
        <v>0.07737027700725232</v>
      </c>
      <c r="G27" s="12" t="s">
        <v>96</v>
      </c>
      <c r="H27" s="105">
        <f>SUM(B27:G27)</f>
        <v>100</v>
      </c>
      <c r="I27" s="12">
        <v>99.75892090504223</v>
      </c>
      <c r="J27" s="12">
        <v>99.92262972299275</v>
      </c>
    </row>
    <row r="28" spans="1:10" ht="19.5" customHeight="1">
      <c r="A28" s="84" t="s">
        <v>108</v>
      </c>
      <c r="B28" s="11">
        <v>96.6596376783545</v>
      </c>
      <c r="C28" s="12">
        <v>0.8909686295115883</v>
      </c>
      <c r="D28" s="12">
        <v>0.7146168163491182</v>
      </c>
      <c r="E28" s="12">
        <v>1.7159508381333934</v>
      </c>
      <c r="F28" s="12">
        <v>0.0188260376514057</v>
      </c>
      <c r="G28" s="12" t="s">
        <v>96</v>
      </c>
      <c r="H28" s="105">
        <f aca="true" t="shared" si="1" ref="H28:H43">SUM(B28:G28)</f>
        <v>100.00000000000001</v>
      </c>
      <c r="I28" s="12">
        <v>97.55060630786609</v>
      </c>
      <c r="J28" s="12">
        <v>99.98117396234859</v>
      </c>
    </row>
    <row r="29" spans="1:10" ht="19.5" customHeight="1">
      <c r="A29" s="84" t="s">
        <v>109</v>
      </c>
      <c r="B29" s="11">
        <v>97.77971078046247</v>
      </c>
      <c r="C29" s="12">
        <v>1.8839500553817827</v>
      </c>
      <c r="D29" s="12">
        <v>0.19702787086554263</v>
      </c>
      <c r="E29" s="12">
        <v>0.1393112932902012</v>
      </c>
      <c r="F29" s="12" t="s">
        <v>96</v>
      </c>
      <c r="G29" s="12" t="s">
        <v>96</v>
      </c>
      <c r="H29" s="105">
        <f t="shared" si="1"/>
        <v>100</v>
      </c>
      <c r="I29" s="12">
        <v>99.66366083584425</v>
      </c>
      <c r="J29" s="12">
        <v>100</v>
      </c>
    </row>
    <row r="30" spans="1:10" ht="19.5" customHeight="1">
      <c r="A30" s="84" t="s">
        <v>110</v>
      </c>
      <c r="B30" s="11">
        <v>99.33964289460256</v>
      </c>
      <c r="C30" s="12">
        <v>0.2489515072276576</v>
      </c>
      <c r="D30" s="12">
        <v>0.41140559816978345</v>
      </c>
      <c r="E30" s="12" t="s">
        <v>96</v>
      </c>
      <c r="F30" s="12" t="s">
        <v>96</v>
      </c>
      <c r="G30" s="12" t="s">
        <v>96</v>
      </c>
      <c r="H30" s="105">
        <f t="shared" si="1"/>
        <v>100</v>
      </c>
      <c r="I30" s="12">
        <v>99.58859440183022</v>
      </c>
      <c r="J30" s="12">
        <v>100</v>
      </c>
    </row>
    <row r="31" spans="1:10" ht="19.5" customHeight="1">
      <c r="A31" s="84" t="s">
        <v>111</v>
      </c>
      <c r="B31" s="11">
        <v>97.2959295747774</v>
      </c>
      <c r="C31" s="12">
        <v>2.0471702662764404</v>
      </c>
      <c r="D31" s="12">
        <v>0.46498565513087</v>
      </c>
      <c r="E31" s="12">
        <v>0.19191450381528746</v>
      </c>
      <c r="F31" s="12" t="s">
        <v>96</v>
      </c>
      <c r="G31" s="12" t="s">
        <v>96</v>
      </c>
      <c r="H31" s="105">
        <f t="shared" si="1"/>
        <v>100</v>
      </c>
      <c r="I31" s="12">
        <v>99.34309984105384</v>
      </c>
      <c r="J31" s="12">
        <v>100</v>
      </c>
    </row>
    <row r="32" spans="1:10" ht="19.5" customHeight="1">
      <c r="A32" s="84" t="s">
        <v>112</v>
      </c>
      <c r="B32" s="11">
        <v>98.82702078230359</v>
      </c>
      <c r="C32" s="12">
        <v>1.0025363136833392</v>
      </c>
      <c r="D32" s="12">
        <v>0.1044826434049134</v>
      </c>
      <c r="E32" s="12">
        <v>0.06236152446042071</v>
      </c>
      <c r="F32" s="12">
        <v>0.0035987361477239437</v>
      </c>
      <c r="G32" s="12" t="s">
        <v>96</v>
      </c>
      <c r="H32" s="105">
        <f t="shared" si="1"/>
        <v>99.99999999999997</v>
      </c>
      <c r="I32" s="12">
        <v>99.82955709598694</v>
      </c>
      <c r="J32" s="12">
        <v>99.99640126385228</v>
      </c>
    </row>
    <row r="33" spans="1:10" ht="19.5" customHeight="1">
      <c r="A33" s="84" t="s">
        <v>113</v>
      </c>
      <c r="B33" s="11">
        <v>98.66853020363273</v>
      </c>
      <c r="C33" s="12">
        <v>1.1515590383734782</v>
      </c>
      <c r="D33" s="12">
        <v>0.07350263781877435</v>
      </c>
      <c r="E33" s="12">
        <v>0.10640812017501944</v>
      </c>
      <c r="F33" s="12" t="s">
        <v>96</v>
      </c>
      <c r="G33" s="12" t="s">
        <v>96</v>
      </c>
      <c r="H33" s="105">
        <f t="shared" si="1"/>
        <v>100</v>
      </c>
      <c r="I33" s="12">
        <v>99.8200892420062</v>
      </c>
      <c r="J33" s="12">
        <v>100</v>
      </c>
    </row>
    <row r="34" spans="1:10" ht="19.5" customHeight="1">
      <c r="A34" s="84" t="s">
        <v>114</v>
      </c>
      <c r="B34" s="11">
        <v>98.90387337082399</v>
      </c>
      <c r="C34" s="12">
        <v>0.8185898837083502</v>
      </c>
      <c r="D34" s="12">
        <v>0.17762793295842688</v>
      </c>
      <c r="E34" s="12">
        <v>0.0999088125092457</v>
      </c>
      <c r="F34" s="12" t="s">
        <v>96</v>
      </c>
      <c r="G34" s="12" t="s">
        <v>96</v>
      </c>
      <c r="H34" s="105">
        <f t="shared" si="1"/>
        <v>100.00000000000001</v>
      </c>
      <c r="I34" s="12">
        <v>99.72246325453233</v>
      </c>
      <c r="J34" s="12">
        <v>100</v>
      </c>
    </row>
    <row r="35" spans="1:10" ht="19.5" customHeight="1">
      <c r="A35" s="84" t="s">
        <v>115</v>
      </c>
      <c r="B35" s="11">
        <v>98.79730329776399</v>
      </c>
      <c r="C35" s="12">
        <v>0.9692154162585136</v>
      </c>
      <c r="D35" s="12">
        <v>0.1316634046085925</v>
      </c>
      <c r="E35" s="12">
        <v>0.052753439982248455</v>
      </c>
      <c r="F35" s="12">
        <v>0.04906444138664767</v>
      </c>
      <c r="G35" s="12" t="s">
        <v>96</v>
      </c>
      <c r="H35" s="105">
        <f t="shared" si="1"/>
        <v>99.99999999999999</v>
      </c>
      <c r="I35" s="12">
        <v>99.76651871402251</v>
      </c>
      <c r="J35" s="12">
        <v>99.95093555861335</v>
      </c>
    </row>
    <row r="36" spans="1:10" ht="19.5" customHeight="1">
      <c r="A36" s="84" t="s">
        <v>116</v>
      </c>
      <c r="B36" s="11">
        <v>98.51894441222198</v>
      </c>
      <c r="C36" s="12">
        <v>1.1985857808486318</v>
      </c>
      <c r="D36" s="12">
        <v>0.1944532357072734</v>
      </c>
      <c r="E36" s="12">
        <v>0.08017884080010813</v>
      </c>
      <c r="F36" s="12">
        <v>0.007837730422009763</v>
      </c>
      <c r="G36" s="12" t="s">
        <v>96</v>
      </c>
      <c r="H36" s="105">
        <f t="shared" si="1"/>
        <v>100</v>
      </c>
      <c r="I36" s="12">
        <v>99.71753019307062</v>
      </c>
      <c r="J36" s="12">
        <v>99.99216226957799</v>
      </c>
    </row>
    <row r="37" spans="1:10" ht="19.5" customHeight="1">
      <c r="A37" s="84" t="s">
        <v>117</v>
      </c>
      <c r="B37" s="11">
        <v>98.44326926639157</v>
      </c>
      <c r="C37" s="12">
        <v>1.2698352399114752</v>
      </c>
      <c r="D37" s="12">
        <v>0.13697157461681944</v>
      </c>
      <c r="E37" s="12">
        <v>0.1250430901270021</v>
      </c>
      <c r="F37" s="12">
        <v>0.024880828953140442</v>
      </c>
      <c r="G37" s="12" t="s">
        <v>96</v>
      </c>
      <c r="H37" s="105">
        <f t="shared" si="1"/>
        <v>100.00000000000001</v>
      </c>
      <c r="I37" s="12">
        <v>99.71310450630304</v>
      </c>
      <c r="J37" s="12">
        <v>99.97511917104686</v>
      </c>
    </row>
    <row r="38" spans="1:19" ht="19.5" customHeight="1">
      <c r="A38" s="84" t="s">
        <v>118</v>
      </c>
      <c r="B38" s="11">
        <v>98.36977627142527</v>
      </c>
      <c r="C38" s="12">
        <v>1.203201621128245</v>
      </c>
      <c r="D38" s="12">
        <v>0.2343303439334715</v>
      </c>
      <c r="E38" s="12">
        <v>0.15628613858974646</v>
      </c>
      <c r="F38" s="12">
        <v>0.03610948866407257</v>
      </c>
      <c r="G38" s="12">
        <v>0.0002961362591996665</v>
      </c>
      <c r="H38" s="105">
        <f t="shared" si="1"/>
        <v>99.99999999999999</v>
      </c>
      <c r="I38" s="12">
        <v>99.57297789255351</v>
      </c>
      <c r="J38" s="12">
        <v>99.96359437507672</v>
      </c>
      <c r="L38" s="92"/>
      <c r="M38" s="92"/>
      <c r="N38" s="92"/>
      <c r="O38" s="92"/>
      <c r="P38" s="92"/>
      <c r="Q38" s="92"/>
      <c r="R38" s="92"/>
      <c r="S38" s="92"/>
    </row>
    <row r="39" spans="1:19" ht="19.5" customHeight="1">
      <c r="A39" s="84" t="s">
        <v>119</v>
      </c>
      <c r="B39" s="11">
        <v>99.57956430430364</v>
      </c>
      <c r="C39" s="12">
        <v>0.3779613732183542</v>
      </c>
      <c r="D39" s="12">
        <v>0.04247432247799475</v>
      </c>
      <c r="E39" s="12" t="s">
        <v>96</v>
      </c>
      <c r="F39" s="12" t="s">
        <v>96</v>
      </c>
      <c r="G39" s="12" t="s">
        <v>96</v>
      </c>
      <c r="H39" s="105">
        <f t="shared" si="1"/>
        <v>100</v>
      </c>
      <c r="I39" s="12">
        <v>99.95752567752201</v>
      </c>
      <c r="J39" s="12">
        <v>100</v>
      </c>
      <c r="L39" s="85"/>
      <c r="M39" s="85"/>
      <c r="N39" s="85"/>
      <c r="O39" s="85"/>
      <c r="P39" s="85"/>
      <c r="Q39" s="85"/>
      <c r="R39" s="85"/>
      <c r="S39" s="85"/>
    </row>
    <row r="40" spans="1:21" ht="19.5" customHeight="1">
      <c r="A40" s="84" t="s">
        <v>120</v>
      </c>
      <c r="B40" s="11">
        <v>96.97030165866562</v>
      </c>
      <c r="C40" s="12">
        <v>2.4851663136085307</v>
      </c>
      <c r="D40" s="12">
        <v>0.4850774038963433</v>
      </c>
      <c r="E40" s="12">
        <v>0.05945462382950114</v>
      </c>
      <c r="F40" s="12" t="s">
        <v>96</v>
      </c>
      <c r="G40" s="12" t="s">
        <v>96</v>
      </c>
      <c r="H40" s="105">
        <f t="shared" si="1"/>
        <v>99.99999999999999</v>
      </c>
      <c r="I40" s="12">
        <v>99.45546797227416</v>
      </c>
      <c r="J40" s="12">
        <v>100</v>
      </c>
      <c r="U40" s="86" t="s">
        <v>27</v>
      </c>
    </row>
    <row r="41" spans="1:10" ht="19.5" customHeight="1">
      <c r="A41" s="81" t="s">
        <v>121</v>
      </c>
      <c r="B41" s="58">
        <v>98.56281664601573</v>
      </c>
      <c r="C41" s="59">
        <v>1.1448341384190508</v>
      </c>
      <c r="D41" s="59">
        <v>0.1685951951200376</v>
      </c>
      <c r="E41" s="59">
        <v>0.09677605516705444</v>
      </c>
      <c r="F41" s="59">
        <v>0.026934493206200314</v>
      </c>
      <c r="G41" s="59">
        <v>4.34720719295162E-05</v>
      </c>
      <c r="H41" s="111">
        <f t="shared" si="1"/>
        <v>100</v>
      </c>
      <c r="I41" s="59">
        <v>99.70765078443478</v>
      </c>
      <c r="J41" s="59">
        <v>99.97302203472186</v>
      </c>
    </row>
    <row r="42" spans="1:10" ht="19.5" customHeight="1">
      <c r="A42" s="107" t="s">
        <v>122</v>
      </c>
      <c r="B42" s="11">
        <v>98.77601259794685</v>
      </c>
      <c r="C42" s="13">
        <v>0.9310846748759911</v>
      </c>
      <c r="D42" s="13">
        <v>0.1402397606944482</v>
      </c>
      <c r="E42" s="13">
        <v>0.12661002726909212</v>
      </c>
      <c r="F42" s="13">
        <v>0.023456850335043244</v>
      </c>
      <c r="G42" s="13">
        <v>0.0025960888785755646</v>
      </c>
      <c r="H42" s="108">
        <f t="shared" si="1"/>
        <v>99.99999999999999</v>
      </c>
      <c r="I42" s="13">
        <v>99.70709727282284</v>
      </c>
      <c r="J42" s="13">
        <v>99.97394706078639</v>
      </c>
    </row>
    <row r="43" spans="1:10" ht="19.5" customHeight="1" thickBot="1">
      <c r="A43" s="109" t="s">
        <v>123</v>
      </c>
      <c r="B43" s="56">
        <v>98.62357038080377</v>
      </c>
      <c r="C43" s="57">
        <v>1.0695116365896218</v>
      </c>
      <c r="D43" s="57">
        <v>0.15729646629508615</v>
      </c>
      <c r="E43" s="57">
        <v>0.12559625337413627</v>
      </c>
      <c r="F43" s="57">
        <v>0.01846321669915462</v>
      </c>
      <c r="G43" s="57">
        <v>0.005562046238212811</v>
      </c>
      <c r="H43" s="110">
        <f t="shared" si="1"/>
        <v>99.99999999999999</v>
      </c>
      <c r="I43" s="57">
        <v>99.69308201739341</v>
      </c>
      <c r="J43" s="57">
        <v>99.97597473706263</v>
      </c>
    </row>
  </sheetData>
  <sheetProtection/>
  <mergeCells count="22">
    <mergeCell ref="F24:F25"/>
    <mergeCell ref="G24:G25"/>
    <mergeCell ref="I24:I25"/>
    <mergeCell ref="B24:B25"/>
    <mergeCell ref="C24:C25"/>
    <mergeCell ref="D24:D25"/>
    <mergeCell ref="E24:E25"/>
    <mergeCell ref="L38:S38"/>
    <mergeCell ref="L18:S18"/>
    <mergeCell ref="L19:S19"/>
    <mergeCell ref="G3:G4"/>
    <mergeCell ref="J24:J25"/>
    <mergeCell ref="I3:I4"/>
    <mergeCell ref="H24:H25"/>
    <mergeCell ref="K22:K23"/>
    <mergeCell ref="F3:F4"/>
    <mergeCell ref="J3:J4"/>
    <mergeCell ref="H3:H4"/>
    <mergeCell ref="B3:B4"/>
    <mergeCell ref="C3:C4"/>
    <mergeCell ref="D3:D4"/>
    <mergeCell ref="E3:E4"/>
  </mergeCells>
  <dataValidations count="1">
    <dataValidation allowBlank="1" showInputMessage="1" showErrorMessage="1" imeMode="off" sqref="H41:H42 A21 H18:H19"/>
  </dataValidations>
  <printOptions horizontalCentered="1"/>
  <pageMargins left="0.7874015748031497" right="0.7874015748031497" top="0.7086614173228347" bottom="0.4724409448818898" header="0.5118110236220472" footer="0.1968503937007874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B11" sqref="B11:M11"/>
    </sheetView>
  </sheetViews>
  <sheetFormatPr defaultColWidth="8.796875" defaultRowHeight="14.25"/>
  <cols>
    <col min="1" max="1" width="8.796875" style="1" bestFit="1" customWidth="1"/>
    <col min="2" max="2" width="5.19921875" style="1" customWidth="1"/>
    <col min="3" max="13" width="5.09765625" style="1" bestFit="1" customWidth="1"/>
    <col min="14" max="16384" width="8.69921875" style="1" customWidth="1"/>
  </cols>
  <sheetData>
    <row r="1" spans="1:13" ht="17.25">
      <c r="A1" s="5" t="s">
        <v>13</v>
      </c>
      <c r="B1" s="6" t="s">
        <v>14</v>
      </c>
      <c r="C1" s="6"/>
      <c r="D1" s="6"/>
      <c r="E1" s="6"/>
      <c r="F1" s="6"/>
      <c r="G1" s="6"/>
      <c r="H1" s="5"/>
      <c r="I1" s="6"/>
      <c r="J1" s="6"/>
      <c r="K1" s="6"/>
      <c r="L1" s="6"/>
      <c r="M1" s="6"/>
    </row>
    <row r="2" spans="1:13" ht="17.25">
      <c r="A2" s="7"/>
      <c r="B2" s="8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</row>
    <row r="3" spans="1:13" ht="17.25">
      <c r="A3" s="9" t="s">
        <v>97</v>
      </c>
      <c r="B3" s="3">
        <v>99</v>
      </c>
      <c r="C3" s="3">
        <v>99</v>
      </c>
      <c r="D3" s="4">
        <v>98.5</v>
      </c>
      <c r="E3" s="4">
        <v>98.3</v>
      </c>
      <c r="F3" s="4">
        <v>98.3</v>
      </c>
      <c r="G3" s="4">
        <v>98.7</v>
      </c>
      <c r="H3" s="4">
        <v>98.6</v>
      </c>
      <c r="I3" s="4">
        <v>98.7</v>
      </c>
      <c r="J3" s="4">
        <v>98.6</v>
      </c>
      <c r="K3" s="4">
        <v>98.4</v>
      </c>
      <c r="L3" s="4">
        <v>98.7</v>
      </c>
      <c r="M3" s="4">
        <v>98.5</v>
      </c>
    </row>
    <row r="4" spans="1:13" ht="17.25">
      <c r="A4" s="9" t="s">
        <v>100</v>
      </c>
      <c r="B4" s="3">
        <v>98.6</v>
      </c>
      <c r="C4" s="3">
        <v>98.9</v>
      </c>
      <c r="D4" s="4">
        <v>98.6</v>
      </c>
      <c r="E4" s="4">
        <v>98.5</v>
      </c>
      <c r="F4" s="4">
        <v>98.5</v>
      </c>
      <c r="G4" s="4">
        <v>98.8</v>
      </c>
      <c r="H4" s="4">
        <v>99.1</v>
      </c>
      <c r="I4" s="4">
        <v>99</v>
      </c>
      <c r="J4" s="4">
        <v>98.7</v>
      </c>
      <c r="K4" s="4">
        <v>98.8</v>
      </c>
      <c r="L4" s="4">
        <v>99</v>
      </c>
      <c r="M4" s="4">
        <v>98.9</v>
      </c>
    </row>
    <row r="5" spans="1:13" ht="17.25">
      <c r="A5" s="10" t="s">
        <v>103</v>
      </c>
      <c r="B5" s="3">
        <v>98.48478164740241</v>
      </c>
      <c r="C5" s="3">
        <v>98.71576696695172</v>
      </c>
      <c r="D5" s="4">
        <v>98.81778924744133</v>
      </c>
      <c r="E5" s="4">
        <v>98.45218299725836</v>
      </c>
      <c r="F5" s="4">
        <v>97.72682930508978</v>
      </c>
      <c r="G5" s="4">
        <v>98.26527547654578</v>
      </c>
      <c r="H5" s="4">
        <v>99.02425934830298</v>
      </c>
      <c r="I5" s="4">
        <v>98.89895874119826</v>
      </c>
      <c r="J5" s="4">
        <v>98.4484639702794</v>
      </c>
      <c r="K5" s="4">
        <v>98.75763015120427</v>
      </c>
      <c r="L5" s="4">
        <v>98.58223549726559</v>
      </c>
      <c r="M5" s="4">
        <v>98.5891565693645</v>
      </c>
    </row>
    <row r="6" spans="1:13" ht="17.25">
      <c r="A6" s="5"/>
      <c r="B6" s="6"/>
      <c r="C6" s="6"/>
      <c r="D6" s="6"/>
      <c r="E6" s="6"/>
      <c r="F6" s="6"/>
      <c r="G6" s="6"/>
      <c r="H6" s="5"/>
      <c r="I6" s="6"/>
      <c r="J6" s="6"/>
      <c r="K6" s="6"/>
      <c r="L6" s="6"/>
      <c r="M6" s="6"/>
    </row>
    <row r="7" spans="1:13" ht="17.25">
      <c r="A7" s="5" t="s">
        <v>13</v>
      </c>
      <c r="B7" s="6" t="s">
        <v>28</v>
      </c>
      <c r="C7" s="6"/>
      <c r="D7" s="6"/>
      <c r="E7" s="6"/>
      <c r="F7" s="6"/>
      <c r="G7" s="6"/>
      <c r="H7" s="5"/>
      <c r="I7" s="6"/>
      <c r="J7" s="6"/>
      <c r="K7" s="6"/>
      <c r="L7" s="6"/>
      <c r="M7" s="6"/>
    </row>
    <row r="8" spans="1:13" ht="17.25">
      <c r="A8" s="7"/>
      <c r="B8" s="8" t="s">
        <v>15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20</v>
      </c>
      <c r="H8" s="3" t="s">
        <v>21</v>
      </c>
      <c r="I8" s="3" t="s">
        <v>22</v>
      </c>
      <c r="J8" s="3" t="s">
        <v>23</v>
      </c>
      <c r="K8" s="3" t="s">
        <v>24</v>
      </c>
      <c r="L8" s="3" t="s">
        <v>25</v>
      </c>
      <c r="M8" s="3" t="s">
        <v>26</v>
      </c>
    </row>
    <row r="9" spans="1:13" ht="17.25">
      <c r="A9" s="9" t="s">
        <v>97</v>
      </c>
      <c r="B9" s="3">
        <v>99.7</v>
      </c>
      <c r="C9" s="3">
        <v>99.8</v>
      </c>
      <c r="D9" s="4">
        <v>99.6</v>
      </c>
      <c r="E9" s="4">
        <v>99.6</v>
      </c>
      <c r="F9" s="4">
        <v>99.6</v>
      </c>
      <c r="G9" s="4">
        <v>99.7</v>
      </c>
      <c r="H9" s="4">
        <v>99.7</v>
      </c>
      <c r="I9" s="4">
        <v>99.8</v>
      </c>
      <c r="J9" s="4">
        <v>99.7</v>
      </c>
      <c r="K9" s="4">
        <v>99.7</v>
      </c>
      <c r="L9" s="4">
        <v>99.8</v>
      </c>
      <c r="M9" s="4">
        <v>99.8</v>
      </c>
    </row>
    <row r="10" spans="1:13" ht="17.25">
      <c r="A10" s="9" t="s">
        <v>100</v>
      </c>
      <c r="B10" s="3">
        <v>99.6</v>
      </c>
      <c r="C10" s="3">
        <v>99.8</v>
      </c>
      <c r="D10" s="4">
        <v>99.6</v>
      </c>
      <c r="E10" s="4">
        <v>99.6</v>
      </c>
      <c r="F10" s="4">
        <v>99.7</v>
      </c>
      <c r="G10" s="4">
        <v>99.7</v>
      </c>
      <c r="H10" s="4">
        <v>99.7</v>
      </c>
      <c r="I10" s="4">
        <v>99.8</v>
      </c>
      <c r="J10" s="4">
        <v>99.8</v>
      </c>
      <c r="K10" s="4">
        <v>99.7</v>
      </c>
      <c r="L10" s="4">
        <v>99.7</v>
      </c>
      <c r="M10" s="4">
        <v>99.8</v>
      </c>
    </row>
    <row r="11" spans="1:13" ht="17.25">
      <c r="A11" s="10" t="s">
        <v>103</v>
      </c>
      <c r="B11" s="3">
        <v>99.67103416043452</v>
      </c>
      <c r="C11" s="3">
        <v>99.71953887356874</v>
      </c>
      <c r="D11" s="4">
        <v>99.73244258520957</v>
      </c>
      <c r="E11" s="4">
        <v>99.80967220157459</v>
      </c>
      <c r="F11" s="4">
        <v>99.52180615522154</v>
      </c>
      <c r="G11" s="4">
        <v>99.57593946326078</v>
      </c>
      <c r="H11" s="4">
        <v>99.81436931601839</v>
      </c>
      <c r="I11" s="4">
        <v>99.720787798909</v>
      </c>
      <c r="J11" s="4">
        <v>99.66482284549389</v>
      </c>
      <c r="K11" s="4">
        <v>99.68474680997295</v>
      </c>
      <c r="L11" s="4">
        <v>99.83003278944506</v>
      </c>
      <c r="M11" s="4">
        <v>99.74138493014013</v>
      </c>
    </row>
  </sheetData>
  <sheetProtection/>
  <dataValidations count="1">
    <dataValidation allowBlank="1" showInputMessage="1" showErrorMessage="1" imeMode="off" sqref="A3:M5 A9:M11"/>
  </dataValidations>
  <printOptions/>
  <pageMargins left="0.1968503937007874" right="0.1968503937007874" top="0.3" bottom="0.984251968503937" header="0.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F17" sqref="F17"/>
    </sheetView>
  </sheetViews>
  <sheetFormatPr defaultColWidth="8.796875" defaultRowHeight="14.25"/>
  <sheetData>
    <row r="1" spans="1:9" ht="14.25" thickBot="1">
      <c r="A1" s="14" t="s">
        <v>46</v>
      </c>
      <c r="B1" s="14"/>
      <c r="C1" s="14"/>
      <c r="D1" s="14"/>
      <c r="E1" s="14"/>
      <c r="F1" s="14"/>
      <c r="G1" s="14"/>
      <c r="H1" s="15" t="s">
        <v>47</v>
      </c>
      <c r="I1" s="16"/>
    </row>
    <row r="2" spans="1:9" ht="13.5">
      <c r="A2" s="17"/>
      <c r="B2" s="97" t="s">
        <v>48</v>
      </c>
      <c r="C2" s="99" t="s">
        <v>49</v>
      </c>
      <c r="D2" s="101" t="s">
        <v>50</v>
      </c>
      <c r="E2" s="99" t="s">
        <v>51</v>
      </c>
      <c r="F2" s="96" t="s">
        <v>52</v>
      </c>
      <c r="G2" s="96"/>
      <c r="H2" s="96" t="s">
        <v>53</v>
      </c>
      <c r="I2" s="96"/>
    </row>
    <row r="3" spans="1:9" ht="14.25" thickBot="1">
      <c r="A3" s="18"/>
      <c r="B3" s="98"/>
      <c r="C3" s="100"/>
      <c r="D3" s="100"/>
      <c r="E3" s="102"/>
      <c r="F3" s="19" t="s">
        <v>54</v>
      </c>
      <c r="G3" s="19" t="s">
        <v>55</v>
      </c>
      <c r="H3" s="20" t="s">
        <v>56</v>
      </c>
      <c r="I3" s="19" t="s">
        <v>57</v>
      </c>
    </row>
    <row r="4" spans="1:9" ht="13.5">
      <c r="A4" s="21" t="s">
        <v>80</v>
      </c>
      <c r="B4" s="22">
        <v>3.912</v>
      </c>
      <c r="C4" s="23">
        <v>8.663</v>
      </c>
      <c r="D4" s="23">
        <v>3.175</v>
      </c>
      <c r="E4" s="23">
        <v>5.488</v>
      </c>
      <c r="F4" s="24">
        <v>80.1</v>
      </c>
      <c r="G4" s="24">
        <v>95.4</v>
      </c>
      <c r="H4" s="46">
        <v>48.7</v>
      </c>
      <c r="I4" s="45">
        <v>93.6</v>
      </c>
    </row>
    <row r="5" spans="1:9" ht="13.5">
      <c r="A5" s="21" t="s">
        <v>81</v>
      </c>
      <c r="B5" s="22">
        <v>3.935</v>
      </c>
      <c r="C5" s="23">
        <v>8.688</v>
      </c>
      <c r="D5" s="23">
        <v>3.195</v>
      </c>
      <c r="E5" s="23">
        <v>5.493</v>
      </c>
      <c r="F5" s="24">
        <v>85</v>
      </c>
      <c r="G5" s="24">
        <v>96.5</v>
      </c>
      <c r="H5" s="45">
        <v>51.3</v>
      </c>
      <c r="I5" s="45">
        <v>94.6</v>
      </c>
    </row>
    <row r="6" spans="1:9" ht="13.5">
      <c r="A6" s="21" t="s">
        <v>82</v>
      </c>
      <c r="B6" s="22">
        <v>3.931</v>
      </c>
      <c r="C6" s="23">
        <v>8.736</v>
      </c>
      <c r="D6" s="23">
        <v>3.201</v>
      </c>
      <c r="E6" s="23">
        <v>5.536</v>
      </c>
      <c r="F6" s="24">
        <v>88.9</v>
      </c>
      <c r="G6" s="24">
        <v>97.1</v>
      </c>
      <c r="H6" s="45">
        <v>40.7</v>
      </c>
      <c r="I6" s="45">
        <v>91.6</v>
      </c>
    </row>
    <row r="7" spans="1:9" ht="13.5">
      <c r="A7" s="21" t="s">
        <v>83</v>
      </c>
      <c r="B7" s="22">
        <v>3.946</v>
      </c>
      <c r="C7" s="23">
        <v>8.739</v>
      </c>
      <c r="D7" s="23">
        <v>3.199</v>
      </c>
      <c r="E7" s="23">
        <v>5.54</v>
      </c>
      <c r="F7" s="87">
        <v>87.6</v>
      </c>
      <c r="G7" s="24">
        <v>96.7</v>
      </c>
      <c r="H7" s="45">
        <v>36.3</v>
      </c>
      <c r="I7" s="45">
        <v>86.5</v>
      </c>
    </row>
    <row r="8" spans="1:9" ht="13.5">
      <c r="A8" s="21" t="s">
        <v>84</v>
      </c>
      <c r="B8" s="22">
        <v>3.987</v>
      </c>
      <c r="C8" s="23">
        <v>8.737</v>
      </c>
      <c r="D8" s="23">
        <v>3.221</v>
      </c>
      <c r="E8" s="23">
        <v>5.517</v>
      </c>
      <c r="F8" s="24">
        <v>90.8</v>
      </c>
      <c r="G8" s="24">
        <v>97.2</v>
      </c>
      <c r="H8" s="45">
        <v>31.6</v>
      </c>
      <c r="I8" s="45">
        <v>82.9</v>
      </c>
    </row>
    <row r="9" spans="1:9" ht="13.5">
      <c r="A9" s="21" t="s">
        <v>85</v>
      </c>
      <c r="B9" s="22">
        <v>3.994</v>
      </c>
      <c r="C9" s="23">
        <v>8.722</v>
      </c>
      <c r="D9" s="23">
        <v>3.221</v>
      </c>
      <c r="E9" s="23">
        <v>5.501</v>
      </c>
      <c r="F9" s="25">
        <v>94.7</v>
      </c>
      <c r="G9" s="24">
        <v>98.8</v>
      </c>
      <c r="H9" s="45">
        <v>29.6</v>
      </c>
      <c r="I9" s="45">
        <v>82.3</v>
      </c>
    </row>
    <row r="10" spans="1:9" ht="13.5">
      <c r="A10" s="21" t="s">
        <v>86</v>
      </c>
      <c r="B10" s="22">
        <v>4.051</v>
      </c>
      <c r="C10" s="23">
        <v>8.757</v>
      </c>
      <c r="D10" s="23">
        <v>3.262</v>
      </c>
      <c r="E10" s="23">
        <v>5.495</v>
      </c>
      <c r="F10" s="24">
        <v>96.2</v>
      </c>
      <c r="G10" s="24">
        <v>99.2</v>
      </c>
      <c r="H10" s="45">
        <v>27.2</v>
      </c>
      <c r="I10" s="45">
        <v>81.2</v>
      </c>
    </row>
    <row r="11" spans="1:9" ht="13.5">
      <c r="A11" s="26" t="s">
        <v>87</v>
      </c>
      <c r="B11" s="27">
        <v>4.05</v>
      </c>
      <c r="C11" s="28">
        <v>8.743</v>
      </c>
      <c r="D11" s="28">
        <v>3.273</v>
      </c>
      <c r="E11" s="28">
        <v>5.47</v>
      </c>
      <c r="F11" s="29">
        <v>97.4</v>
      </c>
      <c r="G11" s="29">
        <v>99.4</v>
      </c>
      <c r="H11" s="45">
        <v>36.3</v>
      </c>
      <c r="I11" s="47">
        <v>88.5</v>
      </c>
    </row>
    <row r="12" spans="1:9" ht="13.5">
      <c r="A12" s="30" t="s">
        <v>88</v>
      </c>
      <c r="B12" s="31">
        <v>4.032</v>
      </c>
      <c r="C12" s="31">
        <v>8.746</v>
      </c>
      <c r="D12" s="31">
        <v>3.254</v>
      </c>
      <c r="E12" s="31">
        <v>5.492</v>
      </c>
      <c r="F12" s="32">
        <v>97.9</v>
      </c>
      <c r="G12" s="32">
        <v>99.5</v>
      </c>
      <c r="H12" s="45">
        <v>48.4</v>
      </c>
      <c r="I12" s="48">
        <v>94</v>
      </c>
    </row>
    <row r="13" spans="1:9" ht="13.5">
      <c r="A13" s="21" t="s">
        <v>89</v>
      </c>
      <c r="B13" s="24">
        <v>4.02</v>
      </c>
      <c r="C13" s="24">
        <v>8.77</v>
      </c>
      <c r="D13" s="24">
        <v>3.292</v>
      </c>
      <c r="E13" s="24">
        <v>5.478</v>
      </c>
      <c r="F13" s="24">
        <v>98.5</v>
      </c>
      <c r="G13" s="24">
        <v>99.6</v>
      </c>
      <c r="H13" s="45">
        <v>62.4</v>
      </c>
      <c r="I13" s="45">
        <v>97.7</v>
      </c>
    </row>
    <row r="14" spans="1:9" ht="13.5">
      <c r="A14" s="30" t="s">
        <v>90</v>
      </c>
      <c r="B14" s="32">
        <v>4.013</v>
      </c>
      <c r="C14" s="32">
        <v>8.739</v>
      </c>
      <c r="D14" s="32">
        <v>3.272</v>
      </c>
      <c r="E14" s="32">
        <v>5.466</v>
      </c>
      <c r="F14" s="32">
        <v>98.7</v>
      </c>
      <c r="G14" s="32">
        <v>99.7</v>
      </c>
      <c r="H14" s="45">
        <v>70.3</v>
      </c>
      <c r="I14" s="48">
        <v>98.8</v>
      </c>
    </row>
    <row r="15" spans="1:9" ht="13.5">
      <c r="A15" s="30" t="s">
        <v>91</v>
      </c>
      <c r="B15" s="31">
        <v>4.008</v>
      </c>
      <c r="C15" s="32">
        <v>8.718</v>
      </c>
      <c r="D15" s="32">
        <v>3.267</v>
      </c>
      <c r="E15" s="31">
        <v>5.45</v>
      </c>
      <c r="F15" s="32">
        <v>98.9</v>
      </c>
      <c r="G15" s="32">
        <v>99.7</v>
      </c>
      <c r="H15" s="47">
        <v>70.3</v>
      </c>
      <c r="I15" s="48">
        <v>98.9</v>
      </c>
    </row>
    <row r="16" spans="1:9" ht="13.5">
      <c r="A16" s="21" t="s">
        <v>92</v>
      </c>
      <c r="B16" s="33">
        <v>4</v>
      </c>
      <c r="C16" s="34">
        <v>8.725</v>
      </c>
      <c r="D16" s="35">
        <v>3.273</v>
      </c>
      <c r="E16" s="35">
        <v>5.452</v>
      </c>
      <c r="F16" s="34">
        <v>98.9</v>
      </c>
      <c r="G16" s="35">
        <v>99.7</v>
      </c>
      <c r="H16" s="49">
        <v>72.2</v>
      </c>
      <c r="I16" s="49">
        <v>99.1</v>
      </c>
    </row>
    <row r="17" spans="1:9" ht="13.5">
      <c r="A17" s="26" t="s">
        <v>93</v>
      </c>
      <c r="B17" s="36">
        <v>3.99</v>
      </c>
      <c r="C17" s="36">
        <v>8.744</v>
      </c>
      <c r="D17" s="29">
        <v>3.272</v>
      </c>
      <c r="E17" s="29">
        <v>5.472</v>
      </c>
      <c r="F17" s="37">
        <v>98.8</v>
      </c>
      <c r="G17" s="29">
        <v>99.8</v>
      </c>
      <c r="H17" s="50">
        <v>72.2</v>
      </c>
      <c r="I17" s="50">
        <v>98.9</v>
      </c>
    </row>
    <row r="18" spans="1:9" ht="13.5">
      <c r="A18" s="21" t="s">
        <v>94</v>
      </c>
      <c r="B18" s="24">
        <v>3.936</v>
      </c>
      <c r="C18" s="23">
        <v>8.738</v>
      </c>
      <c r="D18" s="24">
        <v>3.256</v>
      </c>
      <c r="E18" s="23">
        <v>5.482</v>
      </c>
      <c r="F18" s="24">
        <v>98.7</v>
      </c>
      <c r="G18" s="24">
        <v>99.7</v>
      </c>
      <c r="H18" s="45">
        <v>68</v>
      </c>
      <c r="I18" s="45">
        <v>98.3</v>
      </c>
    </row>
    <row r="19" spans="1:9" ht="13.5">
      <c r="A19" s="21" t="s">
        <v>95</v>
      </c>
      <c r="B19" s="24"/>
      <c r="C19" s="23"/>
      <c r="D19" s="24"/>
      <c r="E19" s="23"/>
      <c r="F19" s="24">
        <v>98.7</v>
      </c>
      <c r="G19" s="24">
        <v>99.7</v>
      </c>
      <c r="H19" s="45"/>
      <c r="I19" s="45"/>
    </row>
    <row r="20" spans="1:9" ht="13.5">
      <c r="A20" s="21" t="s">
        <v>79</v>
      </c>
      <c r="B20" s="23"/>
      <c r="C20" s="23"/>
      <c r="D20" s="24"/>
      <c r="E20" s="23"/>
      <c r="F20" s="24">
        <v>98.7</v>
      </c>
      <c r="G20" s="34">
        <v>99.7</v>
      </c>
      <c r="H20" s="45"/>
      <c r="I20" s="45"/>
    </row>
    <row r="21" spans="1:9" ht="13.5">
      <c r="A21" s="21" t="s">
        <v>98</v>
      </c>
      <c r="B21" s="23"/>
      <c r="C21" s="23"/>
      <c r="D21" s="24"/>
      <c r="E21" s="23"/>
      <c r="F21" s="24">
        <v>98.7</v>
      </c>
      <c r="G21" s="34">
        <v>99.7</v>
      </c>
      <c r="H21" s="45"/>
      <c r="I21" s="45"/>
    </row>
    <row r="22" spans="1:9" ht="13.5">
      <c r="A22" s="21" t="s">
        <v>101</v>
      </c>
      <c r="B22" s="23"/>
      <c r="C22" s="23"/>
      <c r="D22" s="24"/>
      <c r="E22" s="23"/>
      <c r="F22" s="24">
        <v>98.6</v>
      </c>
      <c r="G22" s="34">
        <v>99.7</v>
      </c>
      <c r="H22" s="45"/>
      <c r="I22" s="45"/>
    </row>
    <row r="23" spans="1:9" s="55" customFormat="1" ht="13.5">
      <c r="A23" s="30" t="s">
        <v>104</v>
      </c>
      <c r="B23" s="31"/>
      <c r="C23" s="31"/>
      <c r="D23" s="32"/>
      <c r="E23" s="31"/>
      <c r="F23" s="32">
        <v>98.8</v>
      </c>
      <c r="G23" s="51">
        <v>99.7</v>
      </c>
      <c r="H23" s="32"/>
      <c r="I23" s="32"/>
    </row>
    <row r="24" spans="1:9" ht="14.25" thickBot="1">
      <c r="A24" s="30" t="s">
        <v>105</v>
      </c>
      <c r="B24" s="52"/>
      <c r="C24" s="52"/>
      <c r="D24" s="53"/>
      <c r="E24" s="52"/>
      <c r="F24" s="53">
        <v>98.6</v>
      </c>
      <c r="G24" s="54">
        <v>99.7</v>
      </c>
      <c r="H24" s="53"/>
      <c r="I24" s="53"/>
    </row>
    <row r="25" spans="1:9" ht="13.5">
      <c r="A25" s="38"/>
      <c r="B25" s="28"/>
      <c r="C25" s="28"/>
      <c r="D25" s="29"/>
      <c r="E25" s="28"/>
      <c r="F25" s="29"/>
      <c r="G25" s="37"/>
      <c r="H25" s="29"/>
      <c r="I25" s="29"/>
    </row>
  </sheetData>
  <sheetProtection/>
  <mergeCells count="6">
    <mergeCell ref="F2:G2"/>
    <mergeCell ref="H2:I2"/>
    <mergeCell ref="B2:B3"/>
    <mergeCell ref="C2:C3"/>
    <mergeCell ref="D2:D3"/>
    <mergeCell ref="E2:E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2" sqref="F1:F16384"/>
    </sheetView>
  </sheetViews>
  <sheetFormatPr defaultColWidth="8.796875" defaultRowHeight="14.25"/>
  <cols>
    <col min="1" max="1" width="4" style="0" bestFit="1" customWidth="1"/>
    <col min="2" max="2" width="12.5" style="0" bestFit="1" customWidth="1"/>
    <col min="3" max="3" width="5" style="0" bestFit="1" customWidth="1"/>
    <col min="4" max="4" width="5.3984375" style="0" bestFit="1" customWidth="1"/>
    <col min="6" max="6" width="5.3984375" style="0" bestFit="1" customWidth="1"/>
    <col min="7" max="7" width="12.5" style="0" bestFit="1" customWidth="1"/>
    <col min="8" max="8" width="5" style="0" bestFit="1" customWidth="1"/>
    <col min="9" max="9" width="5.3984375" style="0" bestFit="1" customWidth="1"/>
  </cols>
  <sheetData>
    <row r="1" spans="1:9" ht="13.5">
      <c r="A1" s="104" t="s">
        <v>60</v>
      </c>
      <c r="B1" s="104"/>
      <c r="C1" s="104"/>
      <c r="D1" s="104"/>
      <c r="F1" s="104" t="s">
        <v>77</v>
      </c>
      <c r="G1" s="104"/>
      <c r="H1" s="104"/>
      <c r="I1" s="104"/>
    </row>
    <row r="2" spans="1:9" ht="27" customHeight="1">
      <c r="A2" s="39"/>
      <c r="B2" s="103" t="s">
        <v>61</v>
      </c>
      <c r="C2" s="103"/>
      <c r="D2" s="41" t="s">
        <v>62</v>
      </c>
      <c r="G2" s="103" t="s">
        <v>61</v>
      </c>
      <c r="H2" s="103"/>
      <c r="I2" s="41" t="s">
        <v>62</v>
      </c>
    </row>
    <row r="3" spans="1:9" ht="13.5">
      <c r="A3" s="42" t="s">
        <v>63</v>
      </c>
      <c r="B3" s="42">
        <v>97.28512469073814</v>
      </c>
      <c r="C3" s="43">
        <f>ROUND(B3,1)</f>
        <v>97.3</v>
      </c>
      <c r="D3" s="40">
        <f>RANK(C3,$C$3:$C$16)</f>
        <v>12</v>
      </c>
      <c r="F3" s="44" t="s">
        <v>15</v>
      </c>
      <c r="G3">
        <v>98.75540185162835</v>
      </c>
      <c r="H3" s="43">
        <f>ROUND(G3,1)</f>
        <v>98.8</v>
      </c>
      <c r="I3" s="40">
        <f>RANK(H3,$H$3:$H$14)</f>
        <v>4</v>
      </c>
    </row>
    <row r="4" spans="1:9" ht="13.5">
      <c r="A4" s="42" t="s">
        <v>64</v>
      </c>
      <c r="B4" s="42">
        <v>97.24997176786252</v>
      </c>
      <c r="C4" s="43">
        <f aca="true" t="shared" si="0" ref="C4:C16">ROUND(B4,1)</f>
        <v>97.2</v>
      </c>
      <c r="D4" s="40">
        <f aca="true" t="shared" si="1" ref="D4:D16">RANK(C4,$C$3:$C$16)</f>
        <v>13</v>
      </c>
      <c r="F4" s="44" t="s">
        <v>16</v>
      </c>
      <c r="G4">
        <v>98.99069076301103</v>
      </c>
      <c r="H4" s="43">
        <f aca="true" t="shared" si="2" ref="H4:H14">ROUND(G4,1)</f>
        <v>99</v>
      </c>
      <c r="I4" s="40">
        <f aca="true" t="shared" si="3" ref="I4:I14">RANK(H4,$H$3:$H$14)</f>
        <v>1</v>
      </c>
    </row>
    <row r="5" spans="1:9" ht="13.5">
      <c r="A5" s="42" t="s">
        <v>65</v>
      </c>
      <c r="B5" s="42">
        <v>98.70661625485165</v>
      </c>
      <c r="C5" s="43">
        <f t="shared" si="0"/>
        <v>98.7</v>
      </c>
      <c r="D5" s="40">
        <f t="shared" si="1"/>
        <v>5</v>
      </c>
      <c r="F5" s="44" t="s">
        <v>17</v>
      </c>
      <c r="G5">
        <v>98.52173436099777</v>
      </c>
      <c r="H5" s="43">
        <f t="shared" si="2"/>
        <v>98.5</v>
      </c>
      <c r="I5" s="40">
        <f t="shared" si="3"/>
        <v>10</v>
      </c>
    </row>
    <row r="6" spans="1:9" ht="13.5">
      <c r="A6" s="42" t="s">
        <v>66</v>
      </c>
      <c r="B6" s="42">
        <v>96.81387522197333</v>
      </c>
      <c r="C6" s="43">
        <f t="shared" si="0"/>
        <v>96.8</v>
      </c>
      <c r="D6" s="40">
        <f t="shared" si="1"/>
        <v>14</v>
      </c>
      <c r="F6" s="44" t="s">
        <v>18</v>
      </c>
      <c r="G6">
        <v>98.46514216609695</v>
      </c>
      <c r="H6" s="43">
        <f t="shared" si="2"/>
        <v>98.5</v>
      </c>
      <c r="I6" s="40">
        <f t="shared" si="3"/>
        <v>10</v>
      </c>
    </row>
    <row r="7" spans="1:9" ht="13.5">
      <c r="A7" s="42" t="s">
        <v>67</v>
      </c>
      <c r="B7" s="42">
        <v>99.10754036656431</v>
      </c>
      <c r="C7" s="43">
        <f t="shared" si="0"/>
        <v>99.1</v>
      </c>
      <c r="D7" s="40">
        <f t="shared" si="1"/>
        <v>1</v>
      </c>
      <c r="F7" s="44" t="s">
        <v>19</v>
      </c>
      <c r="G7">
        <v>98.20273329361409</v>
      </c>
      <c r="H7" s="43">
        <f t="shared" si="2"/>
        <v>98.2</v>
      </c>
      <c r="I7" s="40">
        <f t="shared" si="3"/>
        <v>12</v>
      </c>
    </row>
    <row r="8" spans="1:9" ht="13.5">
      <c r="A8" s="42" t="s">
        <v>68</v>
      </c>
      <c r="B8" s="42">
        <v>98.2222803228554</v>
      </c>
      <c r="C8" s="43">
        <f t="shared" si="0"/>
        <v>98.2</v>
      </c>
      <c r="D8" s="40">
        <f t="shared" si="1"/>
        <v>10</v>
      </c>
      <c r="F8" s="44" t="s">
        <v>20</v>
      </c>
      <c r="G8">
        <v>98.68899181566228</v>
      </c>
      <c r="H8" s="43">
        <f t="shared" si="2"/>
        <v>98.7</v>
      </c>
      <c r="I8" s="40">
        <f t="shared" si="3"/>
        <v>6</v>
      </c>
    </row>
    <row r="9" spans="1:9" ht="13.5">
      <c r="A9" s="42" t="s">
        <v>69</v>
      </c>
      <c r="B9" s="42">
        <v>98.72747305347063</v>
      </c>
      <c r="C9" s="43">
        <f t="shared" si="0"/>
        <v>98.7</v>
      </c>
      <c r="D9" s="40">
        <f t="shared" si="1"/>
        <v>5</v>
      </c>
      <c r="F9" s="44" t="s">
        <v>21</v>
      </c>
      <c r="G9">
        <v>98.69383890298408</v>
      </c>
      <c r="H9" s="43">
        <f t="shared" si="2"/>
        <v>98.7</v>
      </c>
      <c r="I9" s="40">
        <f t="shared" si="3"/>
        <v>6</v>
      </c>
    </row>
    <row r="10" spans="1:9" ht="13.5">
      <c r="A10" s="42" t="s">
        <v>70</v>
      </c>
      <c r="B10" s="42">
        <v>99.13611200119992</v>
      </c>
      <c r="C10" s="43">
        <f t="shared" si="0"/>
        <v>99.1</v>
      </c>
      <c r="D10" s="40">
        <f t="shared" si="1"/>
        <v>1</v>
      </c>
      <c r="F10" s="44" t="s">
        <v>22</v>
      </c>
      <c r="G10">
        <v>98.86891108224145</v>
      </c>
      <c r="H10" s="43">
        <f t="shared" si="2"/>
        <v>98.9</v>
      </c>
      <c r="I10" s="40">
        <f t="shared" si="3"/>
        <v>2</v>
      </c>
    </row>
    <row r="11" spans="1:9" ht="13.5">
      <c r="A11" s="42" t="s">
        <v>71</v>
      </c>
      <c r="B11" s="42">
        <v>98.92181865367205</v>
      </c>
      <c r="C11" s="43">
        <f t="shared" si="0"/>
        <v>98.9</v>
      </c>
      <c r="D11" s="40">
        <f t="shared" si="1"/>
        <v>3</v>
      </c>
      <c r="F11" s="44" t="s">
        <v>23</v>
      </c>
      <c r="G11">
        <v>98.80291666832034</v>
      </c>
      <c r="H11" s="43">
        <f t="shared" si="2"/>
        <v>98.8</v>
      </c>
      <c r="I11" s="40">
        <f t="shared" si="3"/>
        <v>4</v>
      </c>
    </row>
    <row r="12" spans="1:9" ht="13.5">
      <c r="A12" s="42" t="s">
        <v>72</v>
      </c>
      <c r="B12" s="42">
        <v>98.9382309331283</v>
      </c>
      <c r="C12" s="43">
        <f t="shared" si="0"/>
        <v>98.9</v>
      </c>
      <c r="D12" s="40">
        <f t="shared" si="1"/>
        <v>3</v>
      </c>
      <c r="F12" s="44" t="s">
        <v>24</v>
      </c>
      <c r="G12">
        <v>98.8936866375346</v>
      </c>
      <c r="H12" s="43">
        <f t="shared" si="2"/>
        <v>98.9</v>
      </c>
      <c r="I12" s="40">
        <f t="shared" si="3"/>
        <v>2</v>
      </c>
    </row>
    <row r="13" spans="1:9" ht="13.5">
      <c r="A13" s="42" t="s">
        <v>73</v>
      </c>
      <c r="B13" s="42">
        <v>98.72435096321834</v>
      </c>
      <c r="C13" s="43">
        <f t="shared" si="0"/>
        <v>98.7</v>
      </c>
      <c r="D13" s="40">
        <f t="shared" si="1"/>
        <v>5</v>
      </c>
      <c r="F13" s="44" t="s">
        <v>25</v>
      </c>
      <c r="G13">
        <v>98.55839417576483</v>
      </c>
      <c r="H13" s="43">
        <f t="shared" si="2"/>
        <v>98.6</v>
      </c>
      <c r="I13" s="40">
        <f t="shared" si="3"/>
        <v>9</v>
      </c>
    </row>
    <row r="14" spans="1:9" ht="13.5">
      <c r="A14" s="42" t="s">
        <v>74</v>
      </c>
      <c r="B14" s="42">
        <v>98.3307102395714</v>
      </c>
      <c r="C14" s="43">
        <f t="shared" si="0"/>
        <v>98.3</v>
      </c>
      <c r="D14" s="40">
        <f t="shared" si="1"/>
        <v>9</v>
      </c>
      <c r="F14" s="44" t="s">
        <v>26</v>
      </c>
      <c r="G14">
        <v>98.70043145376161</v>
      </c>
      <c r="H14" s="43">
        <f t="shared" si="2"/>
        <v>98.7</v>
      </c>
      <c r="I14" s="40">
        <f t="shared" si="3"/>
        <v>6</v>
      </c>
    </row>
    <row r="15" spans="1:4" ht="13.5">
      <c r="A15" s="42" t="s">
        <v>75</v>
      </c>
      <c r="B15" s="42">
        <v>98.44614631950212</v>
      </c>
      <c r="C15" s="43">
        <f t="shared" si="0"/>
        <v>98.4</v>
      </c>
      <c r="D15" s="40">
        <f t="shared" si="1"/>
        <v>8</v>
      </c>
    </row>
    <row r="16" spans="1:4" ht="13.5">
      <c r="A16" s="42" t="s">
        <v>76</v>
      </c>
      <c r="B16" s="42">
        <v>98.04392252570442</v>
      </c>
      <c r="C16" s="43">
        <f t="shared" si="0"/>
        <v>98</v>
      </c>
      <c r="D16" s="40">
        <f t="shared" si="1"/>
        <v>11</v>
      </c>
    </row>
  </sheetData>
  <sheetProtection/>
  <mergeCells count="4">
    <mergeCell ref="B2:C2"/>
    <mergeCell ref="G2:H2"/>
    <mergeCell ref="F1:I1"/>
    <mergeCell ref="A1:D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kikaku-05</cp:lastModifiedBy>
  <cp:lastPrinted>2017-08-22T05:45:17Z</cp:lastPrinted>
  <dcterms:created xsi:type="dcterms:W3CDTF">1999-07-04T23:53:33Z</dcterms:created>
  <dcterms:modified xsi:type="dcterms:W3CDTF">2017-08-23T01:48:43Z</dcterms:modified>
  <cp:category/>
  <cp:version/>
  <cp:contentType/>
  <cp:contentStatus/>
</cp:coreProperties>
</file>