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32760" windowWidth="11355" windowHeight="10710" activeTab="0"/>
  </bookViews>
  <sheets>
    <sheet name="表4・図2" sheetId="1" r:id="rId1"/>
    <sheet name="グラフデータ" sheetId="2" r:id="rId2"/>
    <sheet name="参考データ" sheetId="3" r:id="rId3"/>
    <sheet name="Sheet3" sheetId="4" r:id="rId4"/>
  </sheets>
  <definedNames>
    <definedName name="_xlnm.Print_Area" localSheetId="0">'表4・図2'!$A$1:$T$43</definedName>
  </definedNames>
  <calcPr fullCalcOnLoad="1"/>
</workbook>
</file>

<file path=xl/sharedStrings.xml><?xml version="1.0" encoding="utf-8"?>
<sst xmlns="http://schemas.openxmlformats.org/spreadsheetml/2006/main" count="203" uniqueCount="123">
  <si>
    <t>区分</t>
  </si>
  <si>
    <t>合計</t>
  </si>
  <si>
    <t>％</t>
  </si>
  <si>
    <t>月</t>
  </si>
  <si>
    <t>（月別）</t>
  </si>
  <si>
    <t>≦1.4</t>
  </si>
  <si>
    <t>～3.4</t>
  </si>
  <si>
    <t>～5.4</t>
  </si>
  <si>
    <t>～10.4</t>
  </si>
  <si>
    <t>～20.4</t>
  </si>
  <si>
    <t>20.5≦</t>
  </si>
  <si>
    <t>≦3.4</t>
  </si>
  <si>
    <t>≦10.4</t>
  </si>
  <si>
    <t>細菌</t>
  </si>
  <si>
    <t>1.4万以下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</si>
  <si>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</si>
  <si>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</si>
  <si>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</si>
  <si>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</si>
  <si>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</si>
  <si>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</si>
  <si>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</si>
  <si>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</si>
  <si>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</si>
  <si>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</si>
  <si>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</si>
  <si>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</si>
  <si>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　</t>
  </si>
  <si>
    <t>3万以下</t>
  </si>
  <si>
    <t>図２  合乳細菌数検査成績の月別変動</t>
  </si>
  <si>
    <t>　（参考）</t>
  </si>
  <si>
    <t>（単位：万／mℓ）</t>
  </si>
  <si>
    <t>（単位：万／mℓ）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</si>
  <si>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</si>
  <si>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</si>
  <si>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</si>
  <si>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</si>
  <si>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</si>
  <si>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</si>
  <si>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</si>
  <si>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</si>
  <si>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</si>
  <si>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</si>
  <si>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</si>
  <si>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</si>
  <si>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　均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</si>
  <si>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</si>
  <si>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</si>
  <si>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</si>
  <si>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</si>
  <si>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</si>
  <si>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</si>
  <si>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</si>
  <si>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</si>
  <si>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</si>
  <si>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</si>
  <si>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</si>
  <si>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</si>
  <si>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</si>
  <si>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</si>
  <si>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合乳検査成績の推移</t>
  </si>
  <si>
    <t>（単位：%）</t>
  </si>
  <si>
    <t>脂肪率</t>
  </si>
  <si>
    <t>無脂固形分率</t>
  </si>
  <si>
    <t>ﾀﾝﾊﾟｸ質率</t>
  </si>
  <si>
    <t>乳糖 ・灰分率</t>
  </si>
  <si>
    <t>生菌数</t>
  </si>
  <si>
    <t>体細胞数</t>
  </si>
  <si>
    <t>20万以下</t>
  </si>
  <si>
    <t>30万以下</t>
  </si>
  <si>
    <t>（地区別）</t>
  </si>
  <si>
    <t>地区</t>
  </si>
  <si>
    <t>地区別</t>
  </si>
  <si>
    <t>1万/mℓ以下
(≦1.4)</t>
  </si>
  <si>
    <t>ランク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</si>
  <si>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</si>
  <si>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</si>
  <si>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</si>
  <si>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</si>
  <si>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</si>
  <si>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</si>
  <si>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</si>
  <si>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</si>
  <si>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</si>
  <si>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</si>
  <si>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</si>
  <si>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</si>
  <si>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</si>
  <si>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</si>
  <si>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月別</t>
  </si>
  <si>
    <t>H24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</si>
  <si>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</si>
  <si>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</si>
  <si>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</si>
  <si>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</si>
  <si>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</si>
  <si>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</si>
  <si>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</si>
  <si>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</si>
  <si>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</si>
  <si>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</si>
  <si>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</si>
  <si>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</si>
  <si>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</si>
  <si>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</si>
  <si>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 xml:space="preserve"> </t>
  </si>
  <si>
    <t>H25</t>
  </si>
  <si>
    <t>H26</t>
  </si>
  <si>
    <t>平成28年度</t>
  </si>
  <si>
    <t>H27</t>
  </si>
  <si>
    <t>28年度平均</t>
  </si>
  <si>
    <t>28年度平均</t>
  </si>
  <si>
    <t>平成29年度</t>
  </si>
  <si>
    <t>29年度平均</t>
  </si>
  <si>
    <t>29年度平均</t>
  </si>
  <si>
    <t>平成30年度</t>
  </si>
  <si>
    <t>H28</t>
  </si>
  <si>
    <t>H29</t>
  </si>
  <si>
    <t>H30</t>
  </si>
  <si>
    <t>表４  合乳細菌数検査成績</t>
  </si>
  <si>
    <t>3.4万/mℓ以下</t>
  </si>
  <si>
    <t>1.4万/mℓ以下</t>
  </si>
  <si>
    <t>注 1 ： 対象乳量 756,679.1t、試料数 70,051件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</si>
</sst>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  <numFmt numFmtId="208" formatCode="0.000000_ "/>
    <numFmt numFmtId="209" formatCode="0.00000_ "/>
    <numFmt numFmtId="210" formatCode="0.0000_ "/>
    <numFmt numFmtId="211" formatCode="0.00_ "/>
  </numFmts>
  <fonts count="76">
    <font>
      <sz val="11"/>
      <name val="HG丸ｺﾞｼｯｸM-PRO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MS UI Gothic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4"/>
      <name val="ＭＳ Ｐ明朝"/>
      <family val="1"/>
    </font>
    <font>
      <sz val="14.5"/>
      <color indexed="8"/>
      <name val="ＭＳ Ｐゴシック"/>
      <family val="3"/>
    </font>
    <font>
      <sz val="9.75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4"/>
      <color indexed="10"/>
      <name val="ＭＳ Ｐ明朝"/>
      <family val="1"/>
    </font>
    <font>
      <sz val="11"/>
      <color indexed="12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12"/>
      <color indexed="8"/>
      <name val="ＭＳ Ｐゴシック"/>
      <family val="3"/>
    </font>
    <font>
      <sz val="10"/>
      <color indexed="8"/>
      <name val="ＭＳ ゴシック"/>
      <family val="3"/>
    </font>
    <font>
      <sz val="9.75"/>
      <color indexed="8"/>
      <name val="ＭＳ Ｐゴシック"/>
      <family val="3"/>
    </font>
    <font>
      <sz val="9"/>
      <color indexed="8"/>
      <name val="Calibri"/>
      <family val="2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4"/>
      <color rgb="FFFF0000"/>
      <name val="ＭＳ Ｐ明朝"/>
      <family val="1"/>
    </font>
    <font>
      <sz val="11"/>
      <color rgb="FF0000FF"/>
      <name val="HG丸ｺﾞｼｯｸM-PRO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1"/>
      <color theme="1"/>
      <name val="ＭＳ Ｐ明朝"/>
      <family val="1"/>
    </font>
    <font>
      <sz val="10"/>
      <color theme="1"/>
      <name val="ＭＳ 明朝"/>
      <family val="1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9"/>
      <color theme="1"/>
      <name val="ＭＳ 明朝"/>
      <family val="1"/>
    </font>
    <font>
      <sz val="9"/>
      <color theme="1"/>
      <name val="ＭＳ Ｐ明朝"/>
      <family val="1"/>
    </font>
    <font>
      <sz val="12"/>
      <color theme="1"/>
      <name val="ＭＳ Ｐ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/>
      <bottom/>
    </border>
    <border>
      <left/>
      <right style="medium"/>
      <top style="hair"/>
      <bottom/>
    </border>
    <border>
      <left/>
      <right/>
      <top style="hair"/>
      <bottom/>
    </border>
    <border>
      <left/>
      <right/>
      <top style="medium"/>
      <bottom style="hair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" fillId="0" borderId="0" applyBorder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93" fontId="7" fillId="0" borderId="10" xfId="0" applyNumberFormat="1" applyFont="1" applyFill="1" applyBorder="1" applyAlignment="1">
      <alignment vertical="center"/>
    </xf>
    <xf numFmtId="19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193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12" fillId="0" borderId="12" xfId="61" applyFont="1" applyBorder="1" applyAlignment="1">
      <alignment horizontal="left" vertical="center"/>
      <protection/>
    </xf>
    <xf numFmtId="0" fontId="13" fillId="0" borderId="12" xfId="61" applyFont="1" applyBorder="1" applyAlignment="1">
      <alignment horizontal="right"/>
      <protection/>
    </xf>
    <xf numFmtId="0" fontId="1" fillId="0" borderId="0" xfId="61">
      <alignment/>
      <protection/>
    </xf>
    <xf numFmtId="0" fontId="14" fillId="0" borderId="13" xfId="61" applyFont="1" applyBorder="1">
      <alignment/>
      <protection/>
    </xf>
    <xf numFmtId="0" fontId="14" fillId="0" borderId="14" xfId="61" applyFont="1" applyBorder="1">
      <alignment/>
      <protection/>
    </xf>
    <xf numFmtId="0" fontId="15" fillId="0" borderId="12" xfId="61" applyFont="1" applyBorder="1" applyAlignment="1">
      <alignment horizontal="center" vertical="center"/>
      <protection/>
    </xf>
    <xf numFmtId="0" fontId="15" fillId="0" borderId="12" xfId="61" applyFont="1" applyBorder="1" applyAlignment="1">
      <alignment vertical="center"/>
      <protection/>
    </xf>
    <xf numFmtId="0" fontId="14" fillId="0" borderId="15" xfId="61" applyFont="1" applyBorder="1" applyAlignment="1">
      <alignment horizontal="center" vertical="center"/>
      <protection/>
    </xf>
    <xf numFmtId="183" fontId="2" fillId="0" borderId="16" xfId="61" applyNumberFormat="1" applyFont="1" applyBorder="1" applyAlignment="1">
      <alignment horizontal="center" vertical="center"/>
      <protection/>
    </xf>
    <xf numFmtId="183" fontId="2" fillId="0" borderId="17" xfId="61" applyNumberFormat="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/>
      <protection/>
    </xf>
    <xf numFmtId="184" fontId="2" fillId="0" borderId="17" xfId="61" applyNumberFormat="1" applyFont="1" applyBorder="1" applyAlignment="1">
      <alignment horizontal="center" vertical="center"/>
      <protection/>
    </xf>
    <xf numFmtId="0" fontId="14" fillId="0" borderId="13" xfId="61" applyFont="1" applyBorder="1" applyAlignment="1">
      <alignment horizontal="center" vertical="center"/>
      <protection/>
    </xf>
    <xf numFmtId="183" fontId="2" fillId="0" borderId="18" xfId="61" applyNumberFormat="1" applyFont="1" applyBorder="1" applyAlignment="1">
      <alignment horizontal="center" vertical="center"/>
      <protection/>
    </xf>
    <xf numFmtId="183" fontId="2" fillId="0" borderId="0" xfId="61" applyNumberFormat="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14" fillId="0" borderId="19" xfId="61" applyFont="1" applyBorder="1" applyAlignment="1">
      <alignment horizontal="center" vertical="center"/>
      <protection/>
    </xf>
    <xf numFmtId="183" fontId="2" fillId="0" borderId="20" xfId="61" applyNumberFormat="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183" fontId="2" fillId="0" borderId="17" xfId="61" applyNumberFormat="1" applyFont="1" applyFill="1" applyBorder="1" applyAlignment="1">
      <alignment horizontal="center" vertical="center"/>
      <protection/>
    </xf>
    <xf numFmtId="0" fontId="2" fillId="0" borderId="17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0" fillId="0" borderId="0" xfId="0" applyAlignment="1">
      <alignment horizontal="center" wrapText="1"/>
    </xf>
    <xf numFmtId="0" fontId="6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177" fontId="65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2" fillId="0" borderId="17" xfId="61" applyNumberFormat="1" applyFont="1" applyBorder="1" applyAlignment="1">
      <alignment horizontal="center" vertical="center"/>
      <protection/>
    </xf>
    <xf numFmtId="177" fontId="2" fillId="0" borderId="21" xfId="61" applyNumberFormat="1" applyFont="1" applyBorder="1" applyAlignment="1">
      <alignment horizontal="center" vertical="center"/>
      <protection/>
    </xf>
    <xf numFmtId="177" fontId="2" fillId="0" borderId="0" xfId="61" applyNumberFormat="1" applyFont="1" applyBorder="1" applyAlignment="1">
      <alignment horizontal="center" vertical="center"/>
      <protection/>
    </xf>
    <xf numFmtId="177" fontId="2" fillId="0" borderId="20" xfId="61" applyNumberFormat="1" applyFont="1" applyBorder="1" applyAlignment="1">
      <alignment horizontal="center" vertical="center"/>
      <protection/>
    </xf>
    <xf numFmtId="177" fontId="2" fillId="0" borderId="17" xfId="61" applyNumberFormat="1" applyFont="1" applyFill="1" applyBorder="1" applyAlignment="1">
      <alignment horizontal="center" vertical="center"/>
      <protection/>
    </xf>
    <xf numFmtId="177" fontId="2" fillId="0" borderId="0" xfId="61" applyNumberFormat="1" applyFont="1" applyFill="1" applyBorder="1" applyAlignment="1">
      <alignment horizontal="center" vertical="center"/>
      <protection/>
    </xf>
    <xf numFmtId="0" fontId="2" fillId="0" borderId="20" xfId="61" applyFont="1" applyFill="1" applyBorder="1" applyAlignment="1">
      <alignment horizontal="center" vertical="center"/>
      <protection/>
    </xf>
    <xf numFmtId="183" fontId="2" fillId="0" borderId="12" xfId="61" applyNumberFormat="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2" xfId="6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183" fontId="2" fillId="0" borderId="20" xfId="61" applyNumberFormat="1" applyFont="1" applyFill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/>
      <protection/>
    </xf>
    <xf numFmtId="177" fontId="2" fillId="0" borderId="20" xfId="61" applyNumberFormat="1" applyFont="1" applyFill="1" applyBorder="1" applyAlignment="1">
      <alignment horizontal="center" vertical="center"/>
      <protection/>
    </xf>
    <xf numFmtId="184" fontId="2" fillId="0" borderId="17" xfId="61" applyNumberFormat="1" applyFont="1" applyFill="1" applyBorder="1" applyAlignment="1">
      <alignment horizontal="center" vertical="center"/>
      <protection/>
    </xf>
    <xf numFmtId="0" fontId="14" fillId="0" borderId="18" xfId="61" applyFont="1" applyBorder="1" applyAlignment="1">
      <alignment horizontal="center" vertical="center"/>
      <protection/>
    </xf>
    <xf numFmtId="0" fontId="14" fillId="0" borderId="22" xfId="61" applyFont="1" applyBorder="1" applyAlignment="1">
      <alignment vertical="center"/>
      <protection/>
    </xf>
    <xf numFmtId="0" fontId="14" fillId="0" borderId="23" xfId="61" applyFont="1" applyBorder="1" applyAlignment="1">
      <alignment horizontal="center" vertical="center" wrapText="1"/>
      <protection/>
    </xf>
    <xf numFmtId="0" fontId="14" fillId="0" borderId="12" xfId="61" applyFont="1" applyBorder="1" applyAlignment="1">
      <alignment vertical="center" wrapText="1"/>
      <protection/>
    </xf>
    <xf numFmtId="0" fontId="14" fillId="0" borderId="24" xfId="61" applyFont="1" applyBorder="1" applyAlignment="1">
      <alignment horizontal="center" vertical="center" wrapText="1"/>
      <protection/>
    </xf>
    <xf numFmtId="0" fontId="14" fillId="0" borderId="12" xfId="61" applyFont="1" applyBorder="1" applyAlignment="1">
      <alignment horizontal="center" vertical="center" wrapText="1"/>
      <protection/>
    </xf>
    <xf numFmtId="0" fontId="14" fillId="0" borderId="21" xfId="61" applyFont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66" fillId="0" borderId="0" xfId="62" applyFont="1" applyFill="1" applyAlignment="1">
      <alignment vertical="center"/>
      <protection/>
    </xf>
    <xf numFmtId="0" fontId="67" fillId="0" borderId="0" xfId="62" applyFont="1" applyFill="1" applyAlignment="1">
      <alignment vertical="center"/>
      <protection/>
    </xf>
    <xf numFmtId="0" fontId="68" fillId="0" borderId="0" xfId="62" applyFont="1" applyFill="1" applyAlignment="1">
      <alignment vertical="center"/>
      <protection/>
    </xf>
    <xf numFmtId="0" fontId="69" fillId="0" borderId="0" xfId="62" applyFont="1" applyFill="1" applyAlignment="1">
      <alignment horizontal="right" vertical="center"/>
      <protection/>
    </xf>
    <xf numFmtId="0" fontId="68" fillId="0" borderId="0" xfId="62" applyFont="1" applyFill="1" applyBorder="1">
      <alignment/>
      <protection/>
    </xf>
    <xf numFmtId="0" fontId="70" fillId="0" borderId="0" xfId="62" applyFont="1" applyFill="1" applyBorder="1" applyAlignment="1">
      <alignment horizontal="right" vertical="center"/>
      <protection/>
    </xf>
    <xf numFmtId="0" fontId="71" fillId="0" borderId="0" xfId="62" applyFont="1" applyFill="1">
      <alignment/>
      <protection/>
    </xf>
    <xf numFmtId="0" fontId="68" fillId="0" borderId="0" xfId="62" applyFont="1" applyFill="1" applyBorder="1" applyAlignment="1">
      <alignment vertical="center"/>
      <protection/>
    </xf>
    <xf numFmtId="0" fontId="66" fillId="0" borderId="24" xfId="62" applyFont="1" applyFill="1" applyBorder="1" applyAlignment="1">
      <alignment horizontal="right" vertical="center"/>
      <protection/>
    </xf>
    <xf numFmtId="0" fontId="66" fillId="0" borderId="25" xfId="62" applyFont="1" applyFill="1" applyBorder="1" applyAlignment="1">
      <alignment horizontal="right" vertical="center"/>
      <protection/>
    </xf>
    <xf numFmtId="0" fontId="66" fillId="0" borderId="24" xfId="62" applyFont="1" applyFill="1" applyBorder="1" applyAlignment="1">
      <alignment horizontal="right" vertical="center"/>
      <protection/>
    </xf>
    <xf numFmtId="0" fontId="68" fillId="0" borderId="0" xfId="62" applyFont="1" applyFill="1" applyBorder="1" applyAlignment="1">
      <alignment horizontal="right" vertical="center"/>
      <protection/>
    </xf>
    <xf numFmtId="0" fontId="66" fillId="0" borderId="26" xfId="62" applyFont="1" applyFill="1" applyBorder="1" applyAlignment="1">
      <alignment vertical="center"/>
      <protection/>
    </xf>
    <xf numFmtId="0" fontId="66" fillId="0" borderId="27" xfId="0" applyFont="1" applyFill="1" applyBorder="1" applyAlignment="1">
      <alignment horizontal="right" vertical="center"/>
    </xf>
    <xf numFmtId="0" fontId="66" fillId="0" borderId="26" xfId="0" applyFont="1" applyFill="1" applyBorder="1" applyAlignment="1">
      <alignment horizontal="right" vertical="center"/>
    </xf>
    <xf numFmtId="0" fontId="66" fillId="0" borderId="26" xfId="0" applyFont="1" applyFill="1" applyBorder="1" applyAlignment="1">
      <alignment/>
    </xf>
    <xf numFmtId="0" fontId="70" fillId="0" borderId="0" xfId="62" applyFont="1" applyFill="1" applyBorder="1" applyAlignment="1">
      <alignment vertical="center"/>
      <protection/>
    </xf>
    <xf numFmtId="0" fontId="72" fillId="0" borderId="28" xfId="62" applyFont="1" applyFill="1" applyBorder="1" applyAlignment="1">
      <alignment horizontal="right" vertical="center"/>
      <protection/>
    </xf>
    <xf numFmtId="0" fontId="72" fillId="0" borderId="0" xfId="62" applyFont="1" applyFill="1" applyAlignment="1">
      <alignment horizontal="right" vertical="center"/>
      <protection/>
    </xf>
    <xf numFmtId="0" fontId="73" fillId="0" borderId="0" xfId="62" applyFont="1" applyFill="1" applyBorder="1" applyAlignment="1">
      <alignment horizontal="right" vertical="center"/>
      <protection/>
    </xf>
    <xf numFmtId="0" fontId="66" fillId="0" borderId="0" xfId="62" applyFont="1" applyFill="1" applyAlignment="1">
      <alignment horizontal="right" vertical="center" indent="1"/>
      <protection/>
    </xf>
    <xf numFmtId="184" fontId="67" fillId="0" borderId="28" xfId="62" applyNumberFormat="1" applyFont="1" applyFill="1" applyBorder="1" applyAlignment="1">
      <alignment vertical="center"/>
      <protection/>
    </xf>
    <xf numFmtId="184" fontId="67" fillId="0" borderId="0" xfId="62" applyNumberFormat="1" applyFont="1" applyFill="1" applyAlignment="1">
      <alignment vertical="center"/>
      <protection/>
    </xf>
    <xf numFmtId="184" fontId="66" fillId="0" borderId="0" xfId="62" applyNumberFormat="1" applyFont="1" applyFill="1" applyAlignment="1">
      <alignment vertical="center"/>
      <protection/>
    </xf>
    <xf numFmtId="0" fontId="68" fillId="0" borderId="0" xfId="62" applyFont="1" applyFill="1" applyBorder="1" applyAlignment="1">
      <alignment horizontal="center" vertical="center"/>
      <protection/>
    </xf>
    <xf numFmtId="184" fontId="68" fillId="0" borderId="0" xfId="62" applyNumberFormat="1" applyFont="1" applyFill="1" applyBorder="1" applyAlignment="1">
      <alignment vertical="center"/>
      <protection/>
    </xf>
    <xf numFmtId="0" fontId="70" fillId="0" borderId="0" xfId="62" applyFont="1" applyFill="1" applyBorder="1" applyAlignment="1">
      <alignment horizontal="center" vertical="center"/>
      <protection/>
    </xf>
    <xf numFmtId="0" fontId="70" fillId="0" borderId="0" xfId="62" applyFont="1" applyFill="1" applyBorder="1" applyAlignment="1">
      <alignment horizontal="distributed" vertical="center"/>
      <protection/>
    </xf>
    <xf numFmtId="184" fontId="66" fillId="0" borderId="26" xfId="62" applyNumberFormat="1" applyFont="1" applyFill="1" applyBorder="1" applyAlignment="1">
      <alignment vertical="center"/>
      <protection/>
    </xf>
    <xf numFmtId="0" fontId="66" fillId="0" borderId="23" xfId="62" applyFont="1" applyFill="1" applyBorder="1" applyAlignment="1">
      <alignment horizontal="center" vertical="center"/>
      <protection/>
    </xf>
    <xf numFmtId="184" fontId="66" fillId="0" borderId="11" xfId="62" applyNumberFormat="1" applyFont="1" applyFill="1" applyBorder="1" applyAlignment="1">
      <alignment vertical="center"/>
      <protection/>
    </xf>
    <xf numFmtId="184" fontId="66" fillId="0" borderId="23" xfId="62" applyNumberFormat="1" applyFont="1" applyFill="1" applyBorder="1" applyAlignment="1">
      <alignment vertical="center"/>
      <protection/>
    </xf>
    <xf numFmtId="0" fontId="69" fillId="0" borderId="0" xfId="62" applyFont="1" applyFill="1" applyBorder="1" applyAlignment="1">
      <alignment horizontal="distributed" vertical="center"/>
      <protection/>
    </xf>
    <xf numFmtId="184" fontId="67" fillId="0" borderId="0" xfId="62" applyNumberFormat="1" applyFont="1" applyFill="1" applyBorder="1" applyAlignment="1">
      <alignment vertical="center"/>
      <protection/>
    </xf>
    <xf numFmtId="184" fontId="66" fillId="0" borderId="0" xfId="62" applyNumberFormat="1" applyFont="1" applyFill="1" applyBorder="1" applyAlignment="1">
      <alignment vertical="center"/>
      <protection/>
    </xf>
    <xf numFmtId="0" fontId="74" fillId="0" borderId="0" xfId="62" applyFont="1" applyFill="1" applyAlignment="1">
      <alignment horizontal="center" vertical="center"/>
      <protection/>
    </xf>
    <xf numFmtId="0" fontId="69" fillId="0" borderId="12" xfId="62" applyFont="1" applyFill="1" applyBorder="1" applyAlignment="1">
      <alignment horizontal="distributed" vertical="center"/>
      <protection/>
    </xf>
    <xf numFmtId="184" fontId="67" fillId="0" borderId="29" xfId="62" applyNumberFormat="1" applyFont="1" applyFill="1" applyBorder="1" applyAlignment="1">
      <alignment vertical="center"/>
      <protection/>
    </xf>
    <xf numFmtId="184" fontId="67" fillId="0" borderId="12" xfId="62" applyNumberFormat="1" applyFont="1" applyFill="1" applyBorder="1" applyAlignment="1">
      <alignment vertical="center"/>
      <protection/>
    </xf>
    <xf numFmtId="184" fontId="66" fillId="0" borderId="12" xfId="62" applyNumberFormat="1" applyFont="1" applyFill="1" applyBorder="1" applyAlignment="1">
      <alignment vertical="center"/>
      <protection/>
    </xf>
    <xf numFmtId="0" fontId="69" fillId="0" borderId="0" xfId="62" applyFont="1" applyFill="1" applyAlignment="1">
      <alignment vertical="center"/>
      <protection/>
    </xf>
    <xf numFmtId="0" fontId="67" fillId="0" borderId="0" xfId="62" applyFont="1" applyFill="1">
      <alignment/>
      <protection/>
    </xf>
    <xf numFmtId="0" fontId="75" fillId="0" borderId="0" xfId="62" applyFont="1" applyFill="1" applyAlignment="1">
      <alignment vertical="center"/>
      <protection/>
    </xf>
    <xf numFmtId="0" fontId="74" fillId="0" borderId="0" xfId="62" applyFont="1" applyFill="1" applyAlignment="1">
      <alignment horizontal="center"/>
      <protection/>
    </xf>
    <xf numFmtId="0" fontId="71" fillId="0" borderId="0" xfId="62" applyFont="1" applyFill="1" applyBorder="1">
      <alignment/>
      <protection/>
    </xf>
    <xf numFmtId="0" fontId="66" fillId="0" borderId="0" xfId="62" applyFont="1" applyFill="1" applyAlignment="1">
      <alignment horizontal="distributed" vertical="center" indent="1"/>
      <protection/>
    </xf>
    <xf numFmtId="0" fontId="71" fillId="0" borderId="0" xfId="62" applyFont="1" applyFill="1" applyAlignment="1">
      <alignment horizontal="center" vertical="center"/>
      <protection/>
    </xf>
    <xf numFmtId="0" fontId="71" fillId="0" borderId="0" xfId="62" applyFont="1" applyFill="1" applyAlignment="1">
      <alignment horizontal="centerContinuous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最近の牛乳乳製品をめぐる情勢（H16）_最近の牛乳乳製品をめぐる情勢（H19）_平成20年度生乳生産状況" xfId="61"/>
    <cellStyle name="標準_細菌度数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5225"/>
          <c:w val="0.97625"/>
          <c:h val="0.945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グラフデータ!$A$3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グラフデータ!$B$3:$M$3</c:f>
              <c:numCache>
                <c:ptCount val="12"/>
                <c:pt idx="0">
                  <c:v>98.48478164740241</c:v>
                </c:pt>
                <c:pt idx="1">
                  <c:v>98.71576696695172</c:v>
                </c:pt>
                <c:pt idx="2">
                  <c:v>98.81778924744133</c:v>
                </c:pt>
                <c:pt idx="3">
                  <c:v>98.45218299725836</c:v>
                </c:pt>
                <c:pt idx="4">
                  <c:v>97.72682930508978</c:v>
                </c:pt>
                <c:pt idx="5">
                  <c:v>98.26527547654578</c:v>
                </c:pt>
                <c:pt idx="6">
                  <c:v>99.02425934830298</c:v>
                </c:pt>
                <c:pt idx="7">
                  <c:v>98.89895874119826</c:v>
                </c:pt>
                <c:pt idx="8">
                  <c:v>98.4484639702794</c:v>
                </c:pt>
                <c:pt idx="9">
                  <c:v>98.75763015120427</c:v>
                </c:pt>
                <c:pt idx="10">
                  <c:v>98.58223549726559</c:v>
                </c:pt>
                <c:pt idx="11">
                  <c:v>98.5891565693645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グラフデータ!$A$4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グラフデータ!$B$4:$M$4</c:f>
              <c:numCache>
                <c:ptCount val="12"/>
                <c:pt idx="0">
                  <c:v>98.7728963359811</c:v>
                </c:pt>
                <c:pt idx="1">
                  <c:v>98.66333962975823</c:v>
                </c:pt>
                <c:pt idx="2">
                  <c:v>98.24067767363418</c:v>
                </c:pt>
                <c:pt idx="3">
                  <c:v>98.29494044786222</c:v>
                </c:pt>
                <c:pt idx="4">
                  <c:v>98.23487426649599</c:v>
                </c:pt>
                <c:pt idx="5">
                  <c:v>98.56663021803823</c:v>
                </c:pt>
                <c:pt idx="6">
                  <c:v>98.54873657267325</c:v>
                </c:pt>
                <c:pt idx="7">
                  <c:v>98.75022632859866</c:v>
                </c:pt>
                <c:pt idx="8">
                  <c:v>98.3431074839319</c:v>
                </c:pt>
                <c:pt idx="9">
                  <c:v>98.75227685156793</c:v>
                </c:pt>
                <c:pt idx="10">
                  <c:v>98.80601265514719</c:v>
                </c:pt>
                <c:pt idx="11">
                  <c:v>98.61304396299188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グラフデータ!$A$5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グラフデータ!$B$5:$M$5</c:f>
              <c:numCache>
                <c:ptCount val="12"/>
                <c:pt idx="0">
                  <c:v>99</c:v>
                </c:pt>
                <c:pt idx="1">
                  <c:v>98.7</c:v>
                </c:pt>
                <c:pt idx="2">
                  <c:v>98.5</c:v>
                </c:pt>
                <c:pt idx="3">
                  <c:v>97.6</c:v>
                </c:pt>
                <c:pt idx="4">
                  <c:v>98</c:v>
                </c:pt>
                <c:pt idx="5">
                  <c:v>98</c:v>
                </c:pt>
                <c:pt idx="6">
                  <c:v>98.6</c:v>
                </c:pt>
                <c:pt idx="7">
                  <c:v>98.7</c:v>
                </c:pt>
                <c:pt idx="8">
                  <c:v>98.7</c:v>
                </c:pt>
                <c:pt idx="9">
                  <c:v>98.2</c:v>
                </c:pt>
                <c:pt idx="10">
                  <c:v>98.6</c:v>
                </c:pt>
                <c:pt idx="11">
                  <c:v>98.8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グラフデータ!$A$8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グラフデータ!$A$9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グラフデータ!$B$9:$M$9</c:f>
              <c:numCache>
                <c:ptCount val="12"/>
                <c:pt idx="0">
                  <c:v>99.67103416043452</c:v>
                </c:pt>
                <c:pt idx="1">
                  <c:v>99.71953887356874</c:v>
                </c:pt>
                <c:pt idx="2">
                  <c:v>99.73244258520957</c:v>
                </c:pt>
                <c:pt idx="3">
                  <c:v>99.80967220157459</c:v>
                </c:pt>
                <c:pt idx="4">
                  <c:v>99.52180615522154</c:v>
                </c:pt>
                <c:pt idx="5">
                  <c:v>99.57593946326078</c:v>
                </c:pt>
                <c:pt idx="6">
                  <c:v>99.81436931601839</c:v>
                </c:pt>
                <c:pt idx="7">
                  <c:v>99.720787798909</c:v>
                </c:pt>
                <c:pt idx="8">
                  <c:v>99.66482284549389</c:v>
                </c:pt>
                <c:pt idx="9">
                  <c:v>99.68474680997295</c:v>
                </c:pt>
                <c:pt idx="10">
                  <c:v>99.83003278944506</c:v>
                </c:pt>
                <c:pt idx="11">
                  <c:v>99.74138493014013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グラフデータ!$A$10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グラフデータ!$B$10:$M$10</c:f>
              <c:numCache>
                <c:ptCount val="12"/>
                <c:pt idx="0">
                  <c:v>99.77989160407675</c:v>
                </c:pt>
                <c:pt idx="1">
                  <c:v>99.72782310386528</c:v>
                </c:pt>
                <c:pt idx="2">
                  <c:v>99.54731810431008</c:v>
                </c:pt>
                <c:pt idx="3">
                  <c:v>99.67125884657166</c:v>
                </c:pt>
                <c:pt idx="4">
                  <c:v>99.45943038498751</c:v>
                </c:pt>
                <c:pt idx="5">
                  <c:v>99.60437577111301</c:v>
                </c:pt>
                <c:pt idx="6">
                  <c:v>99.64984025283724</c:v>
                </c:pt>
                <c:pt idx="7">
                  <c:v>99.81468746909077</c:v>
                </c:pt>
                <c:pt idx="8">
                  <c:v>99.66354667163456</c:v>
                </c:pt>
                <c:pt idx="9">
                  <c:v>99.7035415974912</c:v>
                </c:pt>
                <c:pt idx="10">
                  <c:v>99.85776648286748</c:v>
                </c:pt>
                <c:pt idx="11">
                  <c:v>99.81714914319684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グラフデータ!$A$11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グラフデータ!$B$11:$M$11</c:f>
              <c:numCache>
                <c:ptCount val="12"/>
                <c:pt idx="0">
                  <c:v>99.8</c:v>
                </c:pt>
                <c:pt idx="1">
                  <c:v>99.8</c:v>
                </c:pt>
                <c:pt idx="2">
                  <c:v>99.6</c:v>
                </c:pt>
                <c:pt idx="3">
                  <c:v>99.5</c:v>
                </c:pt>
                <c:pt idx="4">
                  <c:v>99.5</c:v>
                </c:pt>
                <c:pt idx="5">
                  <c:v>99.5</c:v>
                </c:pt>
                <c:pt idx="6">
                  <c:v>99.7</c:v>
                </c:pt>
                <c:pt idx="7">
                  <c:v>99.8</c:v>
                </c:pt>
                <c:pt idx="8">
                  <c:v>99.7</c:v>
                </c:pt>
                <c:pt idx="9">
                  <c:v>99.7</c:v>
                </c:pt>
                <c:pt idx="10">
                  <c:v>99.8</c:v>
                </c:pt>
                <c:pt idx="11">
                  <c:v>99.8</c:v>
                </c:pt>
              </c:numCache>
            </c:numRef>
          </c:val>
          <c:smooth val="0"/>
        </c:ser>
        <c:marker val="1"/>
        <c:axId val="33359071"/>
        <c:axId val="31796184"/>
      </c:lineChart>
      <c:catAx>
        <c:axId val="33359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1796184"/>
        <c:crossesAt val="50"/>
        <c:auto val="1"/>
        <c:lblOffset val="100"/>
        <c:tickLblSkip val="1"/>
        <c:noMultiLvlLbl val="0"/>
      </c:catAx>
      <c:valAx>
        <c:axId val="31796184"/>
        <c:scaling>
          <c:orientation val="minMax"/>
          <c:max val="100"/>
          <c:min val="9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359071"/>
        <c:crossesAt val="1"/>
        <c:crossBetween val="between"/>
        <c:dispUnits/>
        <c:majorUnit val="2.5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44925"/>
          <c:y val="0.5915"/>
          <c:w val="0.475"/>
          <c:h val="0.21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合乳細菌数検査成績の年度別推移</a:t>
            </a:r>
          </a:p>
        </c:rich>
      </c:tx>
      <c:layout>
        <c:manualLayout>
          <c:xMode val="factor"/>
          <c:yMode val="factor"/>
          <c:x val="0.0757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7525"/>
          <c:w val="0.99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'参考データ'!$F$3</c:f>
              <c:strCache>
                <c:ptCount val="1"/>
                <c:pt idx="0">
                  <c:v>1.4万/mℓ以下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'参考データ'!$A$4:$A$24</c:f>
              <c:strCache>
                <c:ptCount val="21"/>
                <c:pt idx="0">
                  <c:v>H10</c:v>
                </c:pt>
                <c:pt idx="1">
                  <c:v>H11</c:v>
                </c:pt>
                <c:pt idx="2">
                  <c:v>H12</c:v>
                </c:pt>
                <c:pt idx="3">
                  <c:v>H13</c:v>
                </c:pt>
                <c:pt idx="4">
                  <c:v>H14</c:v>
                </c:pt>
                <c:pt idx="5">
                  <c:v>H15</c:v>
                </c:pt>
                <c:pt idx="6">
                  <c:v>H16</c:v>
                </c:pt>
                <c:pt idx="7">
                  <c:v>H17</c:v>
                </c:pt>
                <c:pt idx="8">
                  <c:v>H18</c:v>
                </c:pt>
                <c:pt idx="9">
                  <c:v>H19</c:v>
                </c:pt>
                <c:pt idx="10">
                  <c:v>H20</c:v>
                </c:pt>
                <c:pt idx="11">
                  <c:v>H21</c:v>
                </c:pt>
                <c:pt idx="12">
                  <c:v>H22</c:v>
                </c:pt>
                <c:pt idx="13">
                  <c:v>H23</c:v>
                </c:pt>
                <c:pt idx="14">
                  <c:v>H24</c:v>
                </c:pt>
                <c:pt idx="15">
                  <c:v>H25</c:v>
                </c:pt>
                <c:pt idx="16">
                  <c:v>H26</c:v>
                </c:pt>
                <c:pt idx="17">
                  <c:v>H27</c:v>
                </c:pt>
                <c:pt idx="18">
                  <c:v>H28</c:v>
                </c:pt>
                <c:pt idx="19">
                  <c:v>H29</c:v>
                </c:pt>
                <c:pt idx="20">
                  <c:v>H30</c:v>
                </c:pt>
              </c:strCache>
            </c:strRef>
          </c:cat>
          <c:val>
            <c:numRef>
              <c:f>'参考データ'!$F$4:$F$24</c:f>
              <c:numCache>
                <c:ptCount val="21"/>
                <c:pt idx="0">
                  <c:v>88.9</c:v>
                </c:pt>
                <c:pt idx="1">
                  <c:v>87.6</c:v>
                </c:pt>
                <c:pt idx="2">
                  <c:v>90.8</c:v>
                </c:pt>
                <c:pt idx="3">
                  <c:v>94.7</c:v>
                </c:pt>
                <c:pt idx="4">
                  <c:v>96.2</c:v>
                </c:pt>
                <c:pt idx="5">
                  <c:v>97.4</c:v>
                </c:pt>
                <c:pt idx="6">
                  <c:v>97.9</c:v>
                </c:pt>
                <c:pt idx="7">
                  <c:v>98.5</c:v>
                </c:pt>
                <c:pt idx="8">
                  <c:v>98.7</c:v>
                </c:pt>
                <c:pt idx="9">
                  <c:v>98.9</c:v>
                </c:pt>
                <c:pt idx="10">
                  <c:v>98.9</c:v>
                </c:pt>
                <c:pt idx="11">
                  <c:v>98.8</c:v>
                </c:pt>
                <c:pt idx="12">
                  <c:v>98.7</c:v>
                </c:pt>
                <c:pt idx="13">
                  <c:v>98.7</c:v>
                </c:pt>
                <c:pt idx="14">
                  <c:v>98.7</c:v>
                </c:pt>
                <c:pt idx="15">
                  <c:v>98.7</c:v>
                </c:pt>
                <c:pt idx="16">
                  <c:v>98.6</c:v>
                </c:pt>
                <c:pt idx="17">
                  <c:v>98.8</c:v>
                </c:pt>
                <c:pt idx="18">
                  <c:v>98.6</c:v>
                </c:pt>
                <c:pt idx="19">
                  <c:v>98.5</c:v>
                </c:pt>
                <c:pt idx="20">
                  <c:v>98.4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'参考データ'!$G$3</c:f>
              <c:strCache>
                <c:ptCount val="1"/>
                <c:pt idx="0">
                  <c:v>3.4万/mℓ以下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'参考データ'!$A$4:$A$24</c:f>
              <c:strCache>
                <c:ptCount val="21"/>
                <c:pt idx="0">
                  <c:v>H10</c:v>
                </c:pt>
                <c:pt idx="1">
                  <c:v>H11</c:v>
                </c:pt>
                <c:pt idx="2">
                  <c:v>H12</c:v>
                </c:pt>
                <c:pt idx="3">
                  <c:v>H13</c:v>
                </c:pt>
                <c:pt idx="4">
                  <c:v>H14</c:v>
                </c:pt>
                <c:pt idx="5">
                  <c:v>H15</c:v>
                </c:pt>
                <c:pt idx="6">
                  <c:v>H16</c:v>
                </c:pt>
                <c:pt idx="7">
                  <c:v>H17</c:v>
                </c:pt>
                <c:pt idx="8">
                  <c:v>H18</c:v>
                </c:pt>
                <c:pt idx="9">
                  <c:v>H19</c:v>
                </c:pt>
                <c:pt idx="10">
                  <c:v>H20</c:v>
                </c:pt>
                <c:pt idx="11">
                  <c:v>H21</c:v>
                </c:pt>
                <c:pt idx="12">
                  <c:v>H22</c:v>
                </c:pt>
                <c:pt idx="13">
                  <c:v>H23</c:v>
                </c:pt>
                <c:pt idx="14">
                  <c:v>H24</c:v>
                </c:pt>
                <c:pt idx="15">
                  <c:v>H25</c:v>
                </c:pt>
                <c:pt idx="16">
                  <c:v>H26</c:v>
                </c:pt>
                <c:pt idx="17">
                  <c:v>H27</c:v>
                </c:pt>
                <c:pt idx="18">
                  <c:v>H28</c:v>
                </c:pt>
                <c:pt idx="19">
                  <c:v>H29</c:v>
                </c:pt>
                <c:pt idx="20">
                  <c:v>H30</c:v>
                </c:pt>
              </c:strCache>
            </c:strRef>
          </c:cat>
          <c:val>
            <c:numRef>
              <c:f>'参考データ'!$G$4:$G$24</c:f>
              <c:numCache>
                <c:ptCount val="21"/>
                <c:pt idx="0">
                  <c:v>97.1</c:v>
                </c:pt>
                <c:pt idx="1">
                  <c:v>96.7</c:v>
                </c:pt>
                <c:pt idx="2">
                  <c:v>97.2</c:v>
                </c:pt>
                <c:pt idx="3">
                  <c:v>98.8</c:v>
                </c:pt>
                <c:pt idx="4">
                  <c:v>99.2</c:v>
                </c:pt>
                <c:pt idx="5">
                  <c:v>99.4</c:v>
                </c:pt>
                <c:pt idx="6">
                  <c:v>99.5</c:v>
                </c:pt>
                <c:pt idx="7">
                  <c:v>99.6</c:v>
                </c:pt>
                <c:pt idx="8">
                  <c:v>99.7</c:v>
                </c:pt>
                <c:pt idx="9">
                  <c:v>99.7</c:v>
                </c:pt>
                <c:pt idx="10">
                  <c:v>99.7</c:v>
                </c:pt>
                <c:pt idx="11">
                  <c:v>99.8</c:v>
                </c:pt>
                <c:pt idx="12">
                  <c:v>99.7</c:v>
                </c:pt>
                <c:pt idx="13">
                  <c:v>99.7</c:v>
                </c:pt>
                <c:pt idx="14">
                  <c:v>99.7</c:v>
                </c:pt>
                <c:pt idx="15">
                  <c:v>99.7</c:v>
                </c:pt>
                <c:pt idx="16">
                  <c:v>99.7</c:v>
                </c:pt>
                <c:pt idx="17">
                  <c:v>99.7</c:v>
                </c:pt>
                <c:pt idx="18">
                  <c:v>99.7</c:v>
                </c:pt>
                <c:pt idx="19">
                  <c:v>99.7</c:v>
                </c:pt>
                <c:pt idx="20">
                  <c:v>99.7</c:v>
                </c:pt>
              </c:numCache>
            </c:numRef>
          </c:val>
          <c:smooth val="0"/>
        </c:ser>
        <c:marker val="1"/>
        <c:axId val="17730201"/>
        <c:axId val="25354082"/>
      </c:lineChart>
      <c:catAx>
        <c:axId val="17730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354082"/>
        <c:crosses val="autoZero"/>
        <c:auto val="1"/>
        <c:lblOffset val="100"/>
        <c:tickLblSkip val="1"/>
        <c:noMultiLvlLbl val="0"/>
      </c:catAx>
      <c:valAx>
        <c:axId val="25354082"/>
        <c:scaling>
          <c:orientation val="minMax"/>
          <c:max val="1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325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730201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25"/>
          <c:y val="0.48"/>
          <c:w val="0.19175"/>
          <c:h val="0.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0.45525</cdr:x>
      <cdr:y>0.5555</cdr:y>
    </cdr:from>
    <cdr:to>
      <cdr:x>0.926</cdr:x>
      <cdr:y>0.6275</cdr:y>
    </cdr:to>
    <cdr:sp>
      <cdr:nvSpPr>
        <cdr:cNvPr id="1" name="Text Box 3077"/>
        <cdr:cNvSpPr txBox="1">
          <a:spLocks noChangeArrowheads="1"/>
        </cdr:cNvSpPr>
      </cdr:nvSpPr>
      <cdr:spPr>
        <a:xfrm>
          <a:off x="2466975" y="1895475"/>
          <a:ext cx="25527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 anchor="b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1.4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</xdr:row>
      <xdr:rowOff>9525</xdr:rowOff>
    </xdr:from>
    <xdr:to>
      <xdr:col>19</xdr:col>
      <xdr:colOff>523875</xdr:colOff>
      <xdr:row>16</xdr:row>
      <xdr:rowOff>57150</xdr:rowOff>
    </xdr:to>
    <xdr:graphicFrame>
      <xdr:nvGraphicFramePr>
        <xdr:cNvPr id="1" name="Chart 21"/>
        <xdr:cNvGraphicFramePr/>
      </xdr:nvGraphicFramePr>
      <xdr:xfrm>
        <a:off x="5610225" y="590550"/>
        <a:ext cx="54292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90550"/>
          <a:ext cx="647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18</xdr:col>
      <xdr:colOff>466725</xdr:colOff>
      <xdr:row>27</xdr:row>
      <xdr:rowOff>200025</xdr:rowOff>
    </xdr:from>
    <xdr:to>
      <xdr:col>19</xdr:col>
      <xdr:colOff>28575</xdr:colOff>
      <xdr:row>28</xdr:row>
      <xdr:rowOff>104775</xdr:rowOff>
    </xdr:to>
    <xdr:sp fLocksText="0">
      <xdr:nvSpPr>
        <xdr:cNvPr id="3" name="Text Box 17"/>
        <xdr:cNvSpPr txBox="1">
          <a:spLocks noChangeArrowheads="1"/>
        </xdr:cNvSpPr>
      </xdr:nvSpPr>
      <xdr:spPr>
        <a:xfrm>
          <a:off x="10439400" y="6705600"/>
          <a:ext cx="104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17</xdr:col>
      <xdr:colOff>104775</xdr:colOff>
      <xdr:row>27</xdr:row>
      <xdr:rowOff>209550</xdr:rowOff>
    </xdr:from>
    <xdr:to>
      <xdr:col>17</xdr:col>
      <xdr:colOff>171450</xdr:colOff>
      <xdr:row>28</xdr:row>
      <xdr:rowOff>133350</xdr:rowOff>
    </xdr:to>
    <xdr:sp fLocksText="0">
      <xdr:nvSpPr>
        <xdr:cNvPr id="4" name="Text Box 18"/>
        <xdr:cNvSpPr txBox="1">
          <a:spLocks noChangeArrowheads="1"/>
        </xdr:cNvSpPr>
      </xdr:nvSpPr>
      <xdr:spPr>
        <a:xfrm>
          <a:off x="9534525" y="6715125"/>
          <a:ext cx="66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oneCellAnchor>
    <xdr:from>
      <xdr:col>14</xdr:col>
      <xdr:colOff>285750</xdr:colOff>
      <xdr:row>11</xdr:row>
      <xdr:rowOff>190500</xdr:rowOff>
    </xdr:from>
    <xdr:ext cx="1085850" cy="190500"/>
    <xdr:sp>
      <xdr:nvSpPr>
        <xdr:cNvPr id="5" name="Text Box 22"/>
        <xdr:cNvSpPr txBox="1">
          <a:spLocks noChangeArrowheads="1"/>
        </xdr:cNvSpPr>
      </xdr:nvSpPr>
      <xdr:spPr>
        <a:xfrm>
          <a:off x="8086725" y="2905125"/>
          <a:ext cx="10858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xdr:txBody>
    </xdr:sp>
    <xdr:clientData/>
  </xdr:oneCellAnchor>
  <xdr:twoCellAnchor>
    <xdr:from>
      <xdr:col>14</xdr:col>
      <xdr:colOff>285750</xdr:colOff>
      <xdr:row>10</xdr:row>
      <xdr:rowOff>9525</xdr:rowOff>
    </xdr:from>
    <xdr:to>
      <xdr:col>19</xdr:col>
      <xdr:colOff>85725</xdr:colOff>
      <xdr:row>13</xdr:row>
      <xdr:rowOff>161925</xdr:rowOff>
    </xdr:to>
    <xdr:sp>
      <xdr:nvSpPr>
        <xdr:cNvPr id="6" name="Rectangle 23"/>
        <xdr:cNvSpPr>
          <a:spLocks/>
        </xdr:cNvSpPr>
      </xdr:nvSpPr>
      <xdr:spPr>
        <a:xfrm>
          <a:off x="8086725" y="2476500"/>
          <a:ext cx="2514600" cy="895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24</xdr:row>
      <xdr:rowOff>228600</xdr:rowOff>
    </xdr:to>
    <xdr:sp>
      <xdr:nvSpPr>
        <xdr:cNvPr id="7" name="Line 31"/>
        <xdr:cNvSpPr>
          <a:spLocks/>
        </xdr:cNvSpPr>
      </xdr:nvSpPr>
      <xdr:spPr>
        <a:xfrm>
          <a:off x="19050" y="5629275"/>
          <a:ext cx="6381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10</xdr:col>
      <xdr:colOff>57150</xdr:colOff>
      <xdr:row>22</xdr:row>
      <xdr:rowOff>171450</xdr:rowOff>
    </xdr:from>
    <xdr:to>
      <xdr:col>19</xdr:col>
      <xdr:colOff>514350</xdr:colOff>
      <xdr:row>40</xdr:row>
      <xdr:rowOff>0</xdr:rowOff>
    </xdr:to>
    <xdr:graphicFrame>
      <xdr:nvGraphicFramePr>
        <xdr:cNvPr id="8" name="グラフ 8"/>
        <xdr:cNvGraphicFramePr/>
      </xdr:nvGraphicFramePr>
      <xdr:xfrm>
        <a:off x="5600700" y="5610225"/>
        <a:ext cx="54292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428625</xdr:colOff>
      <xdr:row>2</xdr:row>
      <xdr:rowOff>104775</xdr:rowOff>
    </xdr:from>
    <xdr:to>
      <xdr:col>11</xdr:col>
      <xdr:colOff>314325</xdr:colOff>
      <xdr:row>3</xdr:row>
      <xdr:rowOff>85725</xdr:rowOff>
    </xdr:to>
    <xdr:sp>
      <xdr:nvSpPr>
        <xdr:cNvPr id="9" name="テキスト ボックス 2"/>
        <xdr:cNvSpPr txBox="1">
          <a:spLocks noChangeArrowheads="1"/>
        </xdr:cNvSpPr>
      </xdr:nvSpPr>
      <xdr:spPr>
        <a:xfrm>
          <a:off x="5972175" y="685800"/>
          <a:ext cx="514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3"/>
  <sheetViews>
    <sheetView tabSelected="1" zoomScalePageLayoutView="0" workbookViewId="0" topLeftCell="A1">
      <selection activeCell="A1" sqref="A1"/>
    </sheetView>
  </sheetViews>
  <sheetFormatPr defaultColWidth="6.5" defaultRowHeight="14.25"/>
  <cols>
    <col min="1" max="1" width="6.8984375" style="69" customWidth="1"/>
    <col min="2" max="10" width="5.69921875" style="69" customWidth="1"/>
    <col min="11" max="11" width="6.59765625" style="69" customWidth="1"/>
    <col min="12" max="20" width="5.69921875" style="69" customWidth="1"/>
    <col min="21" max="16384" width="6.5" style="69" customWidth="1"/>
  </cols>
  <sheetData>
    <row r="1" spans="1:10" s="65" customFormat="1" ht="31.5" customHeight="1">
      <c r="A1" s="63" t="s">
        <v>119</v>
      </c>
      <c r="B1" s="64"/>
      <c r="C1" s="64"/>
      <c r="D1" s="64"/>
      <c r="E1" s="64"/>
      <c r="F1" s="64"/>
      <c r="G1" s="64"/>
      <c r="H1" s="64"/>
      <c r="I1" s="64"/>
      <c r="J1" s="64"/>
    </row>
    <row r="2" spans="1:31" ht="14.25" thickBot="1">
      <c r="A2" s="63" t="s">
        <v>4</v>
      </c>
      <c r="B2" s="64"/>
      <c r="C2" s="64"/>
      <c r="D2" s="64"/>
      <c r="E2" s="64"/>
      <c r="F2" s="64"/>
      <c r="G2" s="64"/>
      <c r="H2" s="64"/>
      <c r="I2" s="64"/>
      <c r="J2" s="66" t="s">
        <v>31</v>
      </c>
      <c r="K2" s="67"/>
      <c r="L2" s="67"/>
      <c r="M2" s="67"/>
      <c r="N2" s="67"/>
      <c r="O2" s="67"/>
      <c r="P2" s="67"/>
      <c r="Q2" s="67"/>
      <c r="R2" s="67"/>
      <c r="S2" s="67"/>
      <c r="T2" s="68"/>
      <c r="V2" s="70"/>
      <c r="W2" s="70"/>
      <c r="X2" s="70"/>
      <c r="Y2" s="70"/>
      <c r="Z2" s="70"/>
      <c r="AA2" s="70"/>
      <c r="AB2" s="70"/>
      <c r="AC2" s="70"/>
      <c r="AD2" s="70"/>
      <c r="AE2" s="68"/>
    </row>
    <row r="3" spans="1:31" ht="18.75" customHeight="1">
      <c r="A3" s="71" t="s">
        <v>0</v>
      </c>
      <c r="B3" s="72" t="s">
        <v>5</v>
      </c>
      <c r="C3" s="73" t="s">
        <v>6</v>
      </c>
      <c r="D3" s="73" t="s">
        <v>7</v>
      </c>
      <c r="E3" s="73" t="s">
        <v>8</v>
      </c>
      <c r="F3" s="73" t="s">
        <v>9</v>
      </c>
      <c r="G3" s="73" t="s">
        <v>10</v>
      </c>
      <c r="H3" s="73" t="s">
        <v>1</v>
      </c>
      <c r="I3" s="73" t="s">
        <v>11</v>
      </c>
      <c r="J3" s="73" t="s">
        <v>12</v>
      </c>
      <c r="K3" s="74"/>
      <c r="L3" s="74"/>
      <c r="M3" s="74"/>
      <c r="N3" s="74"/>
      <c r="O3" s="74"/>
      <c r="P3" s="74"/>
      <c r="Q3" s="74"/>
      <c r="R3" s="74"/>
      <c r="S3" s="74"/>
      <c r="T3" s="74"/>
      <c r="V3" s="74"/>
      <c r="W3" s="74"/>
      <c r="X3" s="74"/>
      <c r="Y3" s="74"/>
      <c r="Z3" s="74"/>
      <c r="AA3" s="74"/>
      <c r="AB3" s="74"/>
      <c r="AC3" s="74"/>
      <c r="AD3" s="74"/>
      <c r="AE3" s="74"/>
    </row>
    <row r="4" spans="1:31" ht="18.75" customHeight="1">
      <c r="A4" s="75" t="s">
        <v>3</v>
      </c>
      <c r="B4" s="76"/>
      <c r="C4" s="77"/>
      <c r="D4" s="77"/>
      <c r="E4" s="77"/>
      <c r="F4" s="77"/>
      <c r="G4" s="77"/>
      <c r="H4" s="77"/>
      <c r="I4" s="78"/>
      <c r="J4" s="77"/>
      <c r="K4" s="79"/>
      <c r="L4" s="74"/>
      <c r="M4" s="74"/>
      <c r="N4" s="74"/>
      <c r="O4" s="74"/>
      <c r="P4" s="74"/>
      <c r="Q4" s="74"/>
      <c r="R4" s="74"/>
      <c r="S4" s="74"/>
      <c r="T4" s="74"/>
      <c r="V4" s="70"/>
      <c r="W4" s="74"/>
      <c r="X4" s="74"/>
      <c r="Y4" s="74"/>
      <c r="Z4" s="74"/>
      <c r="AA4" s="74"/>
      <c r="AB4" s="74"/>
      <c r="AC4" s="74"/>
      <c r="AD4" s="74"/>
      <c r="AE4" s="74"/>
    </row>
    <row r="5" spans="1:31" ht="13.5">
      <c r="A5" s="63"/>
      <c r="B5" s="80" t="s">
        <v>2</v>
      </c>
      <c r="C5" s="81" t="s">
        <v>2</v>
      </c>
      <c r="D5" s="81" t="s">
        <v>2</v>
      </c>
      <c r="E5" s="81" t="s">
        <v>2</v>
      </c>
      <c r="F5" s="81" t="s">
        <v>2</v>
      </c>
      <c r="G5" s="81" t="s">
        <v>2</v>
      </c>
      <c r="H5" s="81" t="s">
        <v>2</v>
      </c>
      <c r="I5" s="81" t="s">
        <v>2</v>
      </c>
      <c r="J5" s="81" t="s">
        <v>2</v>
      </c>
      <c r="K5" s="70"/>
      <c r="L5" s="82"/>
      <c r="M5" s="82"/>
      <c r="N5" s="82"/>
      <c r="O5" s="82"/>
      <c r="P5" s="82"/>
      <c r="Q5" s="82"/>
      <c r="R5" s="82"/>
      <c r="S5" s="82"/>
      <c r="T5" s="82"/>
      <c r="V5" s="70"/>
      <c r="W5" s="82"/>
      <c r="X5" s="82"/>
      <c r="Y5" s="82"/>
      <c r="Z5" s="82"/>
      <c r="AA5" s="82"/>
      <c r="AB5" s="82"/>
      <c r="AC5" s="82"/>
      <c r="AD5" s="82"/>
      <c r="AE5" s="82"/>
    </row>
    <row r="6" spans="1:31" ht="19.5" customHeight="1">
      <c r="A6" s="83" t="s">
        <v>33</v>
      </c>
      <c r="B6" s="84">
        <v>98.96528047460919</v>
      </c>
      <c r="C6" s="85">
        <v>0.841580848009847</v>
      </c>
      <c r="D6" s="85">
        <v>0.130079079925117</v>
      </c>
      <c r="E6" s="85">
        <v>0.06305959745584616</v>
      </c>
      <c r="F6" s="85"/>
      <c r="G6" s="85"/>
      <c r="H6" s="86">
        <f>SUM(B6:G6)</f>
        <v>99.99999999999999</v>
      </c>
      <c r="I6" s="85">
        <v>99.80686132261904</v>
      </c>
      <c r="J6" s="85">
        <v>100</v>
      </c>
      <c r="K6" s="87"/>
      <c r="L6" s="88"/>
      <c r="M6" s="88"/>
      <c r="N6" s="88"/>
      <c r="O6" s="88"/>
      <c r="P6" s="88"/>
      <c r="Q6" s="88"/>
      <c r="R6" s="88"/>
      <c r="S6" s="88"/>
      <c r="T6" s="88"/>
      <c r="V6" s="87"/>
      <c r="W6" s="88"/>
      <c r="X6" s="88"/>
      <c r="Y6" s="88"/>
      <c r="Z6" s="88"/>
      <c r="AA6" s="88"/>
      <c r="AB6" s="88"/>
      <c r="AC6" s="88"/>
      <c r="AD6" s="88"/>
      <c r="AE6" s="88"/>
    </row>
    <row r="7" spans="1:31" ht="19.5" customHeight="1">
      <c r="A7" s="83" t="s">
        <v>34</v>
      </c>
      <c r="B7" s="84">
        <v>98.72366119836347</v>
      </c>
      <c r="C7" s="85">
        <v>1.0420686154236303</v>
      </c>
      <c r="D7" s="85">
        <v>0.1287774396867519</v>
      </c>
      <c r="E7" s="85">
        <v>0.08735747835783403</v>
      </c>
      <c r="F7" s="85">
        <v>0.018135268168316634</v>
      </c>
      <c r="G7" s="85"/>
      <c r="H7" s="86">
        <f aca="true" t="shared" si="0" ref="H7:H19">SUM(B7:G7)</f>
        <v>100.00000000000001</v>
      </c>
      <c r="I7" s="85">
        <v>99.7657298137871</v>
      </c>
      <c r="J7" s="85">
        <v>99.98186473183168</v>
      </c>
      <c r="K7" s="87"/>
      <c r="L7" s="88"/>
      <c r="M7" s="88"/>
      <c r="N7" s="88"/>
      <c r="O7" s="88"/>
      <c r="P7" s="88"/>
      <c r="Q7" s="88"/>
      <c r="R7" s="88"/>
      <c r="S7" s="88"/>
      <c r="T7" s="88"/>
      <c r="V7" s="87"/>
      <c r="W7" s="88"/>
      <c r="X7" s="88"/>
      <c r="Y7" s="88"/>
      <c r="Z7" s="88"/>
      <c r="AA7" s="88"/>
      <c r="AB7" s="88"/>
      <c r="AC7" s="88"/>
      <c r="AD7" s="88"/>
      <c r="AE7" s="88"/>
    </row>
    <row r="8" spans="1:31" ht="19.5" customHeight="1">
      <c r="A8" s="83" t="s">
        <v>35</v>
      </c>
      <c r="B8" s="84">
        <v>98.52930737951719</v>
      </c>
      <c r="C8" s="85">
        <v>1.1125780304003285</v>
      </c>
      <c r="D8" s="85">
        <v>0.13968677644094513</v>
      </c>
      <c r="E8" s="85">
        <v>0.16807042119161247</v>
      </c>
      <c r="F8" s="85">
        <v>0.0392290567052364</v>
      </c>
      <c r="G8" s="85">
        <v>0.011128335744688233</v>
      </c>
      <c r="H8" s="86">
        <f t="shared" si="0"/>
        <v>100</v>
      </c>
      <c r="I8" s="85">
        <v>99.64188540991752</v>
      </c>
      <c r="J8" s="85">
        <v>99.94964260755008</v>
      </c>
      <c r="K8" s="87"/>
      <c r="L8" s="88"/>
      <c r="M8" s="88"/>
      <c r="N8" s="88"/>
      <c r="O8" s="88"/>
      <c r="P8" s="88"/>
      <c r="Q8" s="88"/>
      <c r="R8" s="88"/>
      <c r="S8" s="88"/>
      <c r="T8" s="88"/>
      <c r="V8" s="87"/>
      <c r="W8" s="88"/>
      <c r="X8" s="88"/>
      <c r="Y8" s="88"/>
      <c r="Z8" s="88"/>
      <c r="AA8" s="88"/>
      <c r="AB8" s="88"/>
      <c r="AC8" s="88"/>
      <c r="AD8" s="88"/>
      <c r="AE8" s="88"/>
    </row>
    <row r="9" spans="1:31" ht="19.5" customHeight="1">
      <c r="A9" s="83" t="s">
        <v>36</v>
      </c>
      <c r="B9" s="84">
        <v>97.62064370915307</v>
      </c>
      <c r="C9" s="85">
        <v>1.9245021865996537</v>
      </c>
      <c r="D9" s="85">
        <v>0.16361360932379768</v>
      </c>
      <c r="E9" s="85">
        <v>0.29124049492346876</v>
      </c>
      <c r="F9" s="85"/>
      <c r="G9" s="85"/>
      <c r="H9" s="86">
        <f t="shared" si="0"/>
        <v>100</v>
      </c>
      <c r="I9" s="85">
        <v>99.54514589575274</v>
      </c>
      <c r="J9" s="85">
        <v>100</v>
      </c>
      <c r="K9" s="89"/>
      <c r="L9" s="88"/>
      <c r="M9" s="88"/>
      <c r="N9" s="88"/>
      <c r="O9" s="88"/>
      <c r="P9" s="88"/>
      <c r="Q9" s="88"/>
      <c r="R9" s="88"/>
      <c r="S9" s="88"/>
      <c r="T9" s="88"/>
      <c r="V9" s="87"/>
      <c r="W9" s="88"/>
      <c r="X9" s="88"/>
      <c r="Y9" s="88"/>
      <c r="Z9" s="88"/>
      <c r="AA9" s="88"/>
      <c r="AB9" s="88"/>
      <c r="AC9" s="88"/>
      <c r="AD9" s="88"/>
      <c r="AE9" s="88"/>
    </row>
    <row r="10" spans="1:31" ht="19.5" customHeight="1">
      <c r="A10" s="83" t="s">
        <v>37</v>
      </c>
      <c r="B10" s="84">
        <v>97.95449229948753</v>
      </c>
      <c r="C10" s="85">
        <v>1.5888704349543499</v>
      </c>
      <c r="D10" s="85">
        <v>0.2367816735416132</v>
      </c>
      <c r="E10" s="85">
        <v>0.20716651922597598</v>
      </c>
      <c r="F10" s="85">
        <v>0.0007605289549446182</v>
      </c>
      <c r="G10" s="85">
        <v>0.01192854383559528</v>
      </c>
      <c r="H10" s="86">
        <f t="shared" si="0"/>
        <v>100</v>
      </c>
      <c r="I10" s="85">
        <v>99.54336273444187</v>
      </c>
      <c r="J10" s="85">
        <v>99.98731092720946</v>
      </c>
      <c r="K10" s="87"/>
      <c r="L10" s="88"/>
      <c r="M10" s="88"/>
      <c r="N10" s="88"/>
      <c r="O10" s="88"/>
      <c r="P10" s="88"/>
      <c r="Q10" s="88"/>
      <c r="R10" s="88"/>
      <c r="S10" s="88"/>
      <c r="T10" s="88"/>
      <c r="V10" s="87"/>
      <c r="W10" s="88"/>
      <c r="X10" s="88"/>
      <c r="Y10" s="88"/>
      <c r="Z10" s="88"/>
      <c r="AA10" s="88"/>
      <c r="AB10" s="88"/>
      <c r="AC10" s="88"/>
      <c r="AD10" s="88"/>
      <c r="AE10" s="88"/>
    </row>
    <row r="11" spans="1:31" ht="19.5" customHeight="1">
      <c r="A11" s="83" t="s">
        <v>38</v>
      </c>
      <c r="B11" s="84">
        <v>97.97615466610516</v>
      </c>
      <c r="C11" s="85">
        <v>1.526400284229982</v>
      </c>
      <c r="D11" s="85">
        <v>0.22314644110300935</v>
      </c>
      <c r="E11" s="85">
        <v>0.19000885460803715</v>
      </c>
      <c r="F11" s="85">
        <v>0.08428975395381638</v>
      </c>
      <c r="G11" s="85"/>
      <c r="H11" s="86">
        <f t="shared" si="0"/>
        <v>100</v>
      </c>
      <c r="I11" s="85">
        <v>99.50255495033514</v>
      </c>
      <c r="J11" s="85">
        <v>99.91571024604619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V11" s="87"/>
      <c r="W11" s="88"/>
      <c r="X11" s="88"/>
      <c r="Y11" s="88"/>
      <c r="Z11" s="88"/>
      <c r="AA11" s="88"/>
      <c r="AB11" s="88"/>
      <c r="AC11" s="88"/>
      <c r="AD11" s="88"/>
      <c r="AE11" s="88"/>
    </row>
    <row r="12" spans="1:31" ht="19.5" customHeight="1">
      <c r="A12" s="83" t="s">
        <v>39</v>
      </c>
      <c r="B12" s="84">
        <v>98.62750837395583</v>
      </c>
      <c r="C12" s="85">
        <v>1.093782890028738</v>
      </c>
      <c r="D12" s="85">
        <v>0.08653019355329923</v>
      </c>
      <c r="E12" s="85">
        <v>0.08561114514738503</v>
      </c>
      <c r="F12" s="85">
        <v>0.10656739731475003</v>
      </c>
      <c r="G12" s="85"/>
      <c r="H12" s="86">
        <f t="shared" si="0"/>
        <v>100</v>
      </c>
      <c r="I12" s="85">
        <v>99.72129126398457</v>
      </c>
      <c r="J12" s="85">
        <v>99.89343260268525</v>
      </c>
      <c r="K12" s="87"/>
      <c r="L12" s="88"/>
      <c r="M12" s="88"/>
      <c r="N12" s="88"/>
      <c r="O12" s="88"/>
      <c r="P12" s="88"/>
      <c r="Q12" s="88"/>
      <c r="R12" s="88"/>
      <c r="S12" s="88"/>
      <c r="T12" s="88"/>
      <c r="V12" s="87"/>
      <c r="W12" s="88"/>
      <c r="X12" s="88"/>
      <c r="Y12" s="88"/>
      <c r="Z12" s="88"/>
      <c r="AA12" s="88"/>
      <c r="AB12" s="88"/>
      <c r="AC12" s="88"/>
      <c r="AD12" s="88"/>
      <c r="AE12" s="88"/>
    </row>
    <row r="13" spans="1:31" ht="19.5" customHeight="1">
      <c r="A13" s="83" t="s">
        <v>40</v>
      </c>
      <c r="B13" s="84">
        <v>98.69206971982615</v>
      </c>
      <c r="C13" s="85">
        <v>1.0984517658372073</v>
      </c>
      <c r="D13" s="85">
        <v>0.10852894702152505</v>
      </c>
      <c r="E13" s="85">
        <v>0.08694330457961319</v>
      </c>
      <c r="F13" s="85">
        <v>0.014006262735506595</v>
      </c>
      <c r="G13" s="85"/>
      <c r="H13" s="86">
        <f t="shared" si="0"/>
        <v>100.00000000000001</v>
      </c>
      <c r="I13" s="85">
        <v>99.79052148566336</v>
      </c>
      <c r="J13" s="85">
        <v>99.9859937372645</v>
      </c>
      <c r="K13" s="87"/>
      <c r="L13" s="88"/>
      <c r="M13" s="88"/>
      <c r="N13" s="88"/>
      <c r="O13" s="88"/>
      <c r="P13" s="88"/>
      <c r="Q13" s="88"/>
      <c r="R13" s="88"/>
      <c r="S13" s="88"/>
      <c r="T13" s="88"/>
      <c r="V13" s="87"/>
      <c r="W13" s="88"/>
      <c r="X13" s="88"/>
      <c r="Y13" s="88"/>
      <c r="Z13" s="88"/>
      <c r="AA13" s="88"/>
      <c r="AB13" s="88"/>
      <c r="AC13" s="88"/>
      <c r="AD13" s="88"/>
      <c r="AE13" s="88"/>
    </row>
    <row r="14" spans="1:31" ht="19.5" customHeight="1">
      <c r="A14" s="83" t="s">
        <v>41</v>
      </c>
      <c r="B14" s="84">
        <v>98.7028209852123</v>
      </c>
      <c r="C14" s="85">
        <v>0.9794280564876423</v>
      </c>
      <c r="D14" s="85">
        <v>0.24957035745575512</v>
      </c>
      <c r="E14" s="85">
        <v>0.03760328106507443</v>
      </c>
      <c r="F14" s="85">
        <v>0.030577319779226897</v>
      </c>
      <c r="G14" s="85"/>
      <c r="H14" s="86">
        <f t="shared" si="0"/>
        <v>100</v>
      </c>
      <c r="I14" s="85">
        <v>99.68224904169995</v>
      </c>
      <c r="J14" s="85">
        <v>99.96942268022077</v>
      </c>
      <c r="K14" s="87"/>
      <c r="L14" s="88"/>
      <c r="M14" s="88"/>
      <c r="N14" s="88"/>
      <c r="O14" s="88"/>
      <c r="P14" s="88"/>
      <c r="Q14" s="88"/>
      <c r="R14" s="88"/>
      <c r="S14" s="88"/>
      <c r="T14" s="88"/>
      <c r="V14" s="87"/>
      <c r="W14" s="88"/>
      <c r="X14" s="88"/>
      <c r="Y14" s="88"/>
      <c r="Z14" s="88"/>
      <c r="AA14" s="88"/>
      <c r="AB14" s="88"/>
      <c r="AC14" s="88"/>
      <c r="AD14" s="88"/>
      <c r="AE14" s="88"/>
    </row>
    <row r="15" spans="1:31" ht="19.5" customHeight="1">
      <c r="A15" s="83" t="s">
        <v>42</v>
      </c>
      <c r="B15" s="84">
        <v>98.23405825500264</v>
      </c>
      <c r="C15" s="85">
        <v>1.4712147866355298</v>
      </c>
      <c r="D15" s="85">
        <v>0.12800662830643136</v>
      </c>
      <c r="E15" s="85">
        <v>0.11337492926071233</v>
      </c>
      <c r="F15" s="85">
        <v>0.03719980266540806</v>
      </c>
      <c r="G15" s="85">
        <v>0.01614559812927634</v>
      </c>
      <c r="H15" s="86">
        <f t="shared" si="0"/>
        <v>100</v>
      </c>
      <c r="I15" s="85">
        <v>99.70527304163816</v>
      </c>
      <c r="J15" s="85">
        <v>99.94665459920532</v>
      </c>
      <c r="K15" s="87"/>
      <c r="L15" s="88"/>
      <c r="M15" s="88"/>
      <c r="N15" s="88"/>
      <c r="O15" s="88"/>
      <c r="P15" s="88"/>
      <c r="Q15" s="88"/>
      <c r="R15" s="88"/>
      <c r="S15" s="88"/>
      <c r="T15" s="88"/>
      <c r="V15" s="87"/>
      <c r="W15" s="88"/>
      <c r="X15" s="88"/>
      <c r="Y15" s="88"/>
      <c r="Z15" s="88"/>
      <c r="AA15" s="88"/>
      <c r="AB15" s="88"/>
      <c r="AC15" s="88"/>
      <c r="AD15" s="88"/>
      <c r="AE15" s="88"/>
    </row>
    <row r="16" spans="1:31" ht="19.5" customHeight="1">
      <c r="A16" s="83" t="s">
        <v>43</v>
      </c>
      <c r="B16" s="84">
        <v>98.60083395555381</v>
      </c>
      <c r="C16" s="85">
        <v>1.2463267246676561</v>
      </c>
      <c r="D16" s="85">
        <v>0.0862897050025792</v>
      </c>
      <c r="E16" s="85">
        <v>0.04679835663278216</v>
      </c>
      <c r="F16" s="85">
        <v>0.019751258143178095</v>
      </c>
      <c r="G16" s="85"/>
      <c r="H16" s="86">
        <f t="shared" si="0"/>
        <v>100</v>
      </c>
      <c r="I16" s="85">
        <v>99.84716068022146</v>
      </c>
      <c r="J16" s="85">
        <v>99.98024874185683</v>
      </c>
      <c r="K16" s="90"/>
      <c r="L16" s="88"/>
      <c r="M16" s="88"/>
      <c r="N16" s="88"/>
      <c r="O16" s="88"/>
      <c r="P16" s="88"/>
      <c r="Q16" s="88"/>
      <c r="R16" s="88"/>
      <c r="S16" s="88"/>
      <c r="T16" s="88"/>
      <c r="V16" s="87"/>
      <c r="W16" s="88"/>
      <c r="X16" s="88"/>
      <c r="Y16" s="88"/>
      <c r="Z16" s="88"/>
      <c r="AA16" s="88"/>
      <c r="AB16" s="88"/>
      <c r="AC16" s="88"/>
      <c r="AD16" s="88"/>
      <c r="AE16" s="88"/>
    </row>
    <row r="17" spans="1:31" ht="19.5" customHeight="1">
      <c r="A17" s="83" t="s">
        <v>44</v>
      </c>
      <c r="B17" s="84">
        <v>98.77563739383909</v>
      </c>
      <c r="C17" s="85">
        <v>1.0263706693088124</v>
      </c>
      <c r="D17" s="85">
        <v>0.07484853011319818</v>
      </c>
      <c r="E17" s="85">
        <v>0.1231434067388956</v>
      </c>
      <c r="F17" s="85"/>
      <c r="G17" s="85"/>
      <c r="H17" s="91">
        <f t="shared" si="0"/>
        <v>100</v>
      </c>
      <c r="I17" s="85">
        <v>99.8020080631479</v>
      </c>
      <c r="J17" s="85">
        <v>100</v>
      </c>
      <c r="K17" s="90"/>
      <c r="L17" s="88"/>
      <c r="M17" s="88"/>
      <c r="N17" s="88"/>
      <c r="O17" s="88"/>
      <c r="P17" s="88"/>
      <c r="Q17" s="88"/>
      <c r="R17" s="88"/>
      <c r="S17" s="88"/>
      <c r="T17" s="88"/>
      <c r="V17" s="87"/>
      <c r="W17" s="88"/>
      <c r="X17" s="88"/>
      <c r="Y17" s="88"/>
      <c r="Z17" s="88"/>
      <c r="AA17" s="88"/>
      <c r="AB17" s="88"/>
      <c r="AC17" s="88"/>
      <c r="AD17" s="88"/>
      <c r="AE17" s="88"/>
    </row>
    <row r="18" spans="1:31" ht="19.5" customHeight="1">
      <c r="A18" s="92" t="s">
        <v>45</v>
      </c>
      <c r="B18" s="93">
        <v>98.44948202341561</v>
      </c>
      <c r="C18" s="94">
        <v>1.2465869266277558</v>
      </c>
      <c r="D18" s="94">
        <v>0.14616562239900885</v>
      </c>
      <c r="E18" s="94">
        <v>0.12566159337859012</v>
      </c>
      <c r="F18" s="94">
        <v>0.028794108779712828</v>
      </c>
      <c r="G18" s="94">
        <v>0.0033097253993231474</v>
      </c>
      <c r="H18" s="86">
        <f>SUM(B18:G18)</f>
        <v>100</v>
      </c>
      <c r="I18" s="94">
        <v>99.69606895004335</v>
      </c>
      <c r="J18" s="94">
        <v>99.96789616582097</v>
      </c>
      <c r="K18" s="87"/>
      <c r="T18" s="88"/>
      <c r="V18" s="87"/>
      <c r="W18" s="88"/>
      <c r="X18" s="88"/>
      <c r="Y18" s="88"/>
      <c r="Z18" s="88"/>
      <c r="AA18" s="88"/>
      <c r="AB18" s="88"/>
      <c r="AC18" s="88"/>
      <c r="AD18" s="88"/>
      <c r="AE18" s="88"/>
    </row>
    <row r="19" spans="1:31" ht="19.5" customHeight="1">
      <c r="A19" s="95" t="s">
        <v>114</v>
      </c>
      <c r="B19" s="84">
        <v>98.54899553917336</v>
      </c>
      <c r="C19" s="96">
        <v>1.1426755501342523</v>
      </c>
      <c r="D19" s="96">
        <v>0.15195621325479566</v>
      </c>
      <c r="E19" s="96">
        <v>0.12434757197043544</v>
      </c>
      <c r="F19" s="96">
        <v>0.027529275275424356</v>
      </c>
      <c r="G19" s="96">
        <v>0.0044958501917461684</v>
      </c>
      <c r="H19" s="97">
        <f t="shared" si="0"/>
        <v>100.00000000000001</v>
      </c>
      <c r="I19" s="96">
        <v>99.6916710893076</v>
      </c>
      <c r="J19" s="96">
        <v>99.96797487453283</v>
      </c>
      <c r="K19" s="87"/>
      <c r="L19" s="98" t="s">
        <v>29</v>
      </c>
      <c r="M19" s="98"/>
      <c r="N19" s="98"/>
      <c r="O19" s="98"/>
      <c r="P19" s="98"/>
      <c r="Q19" s="98"/>
      <c r="R19" s="98"/>
      <c r="S19" s="98"/>
      <c r="T19" s="88"/>
      <c r="V19" s="87"/>
      <c r="W19" s="88"/>
      <c r="X19" s="88"/>
      <c r="Y19" s="88"/>
      <c r="Z19" s="88"/>
      <c r="AA19" s="88"/>
      <c r="AB19" s="88"/>
      <c r="AC19" s="88"/>
      <c r="AD19" s="88"/>
      <c r="AE19" s="88"/>
    </row>
    <row r="20" spans="1:31" ht="19.5" customHeight="1" thickBot="1">
      <c r="A20" s="99" t="s">
        <v>111</v>
      </c>
      <c r="B20" s="100">
        <v>98.56281664601573</v>
      </c>
      <c r="C20" s="101">
        <v>1.1448341384190508</v>
      </c>
      <c r="D20" s="101">
        <v>0.1685951951200376</v>
      </c>
      <c r="E20" s="101">
        <v>0.09677605516705444</v>
      </c>
      <c r="F20" s="101">
        <v>0.026934493206200314</v>
      </c>
      <c r="G20" s="101">
        <v>4.34720719295162E-05</v>
      </c>
      <c r="H20" s="102">
        <f>SUM(B20:G20)</f>
        <v>100</v>
      </c>
      <c r="I20" s="101">
        <v>99.70765078443478</v>
      </c>
      <c r="J20" s="101">
        <v>99.97302203472186</v>
      </c>
      <c r="K20" s="87"/>
      <c r="L20" s="88"/>
      <c r="M20" s="88"/>
      <c r="N20" s="88"/>
      <c r="O20" s="88"/>
      <c r="P20" s="88"/>
      <c r="Q20" s="88"/>
      <c r="R20" s="88"/>
      <c r="S20" s="88"/>
      <c r="T20" s="88"/>
      <c r="V20" s="87"/>
      <c r="W20" s="88"/>
      <c r="X20" s="88"/>
      <c r="Y20" s="88"/>
      <c r="Z20" s="88"/>
      <c r="AA20" s="88"/>
      <c r="AB20" s="88"/>
      <c r="AC20" s="88"/>
      <c r="AD20" s="88"/>
      <c r="AE20" s="88"/>
    </row>
    <row r="21" spans="1:31" ht="19.5" customHeight="1">
      <c r="A21" s="103" t="s">
        <v>122</v>
      </c>
      <c r="B21" s="104"/>
      <c r="C21" s="104"/>
      <c r="D21" s="104"/>
      <c r="E21" s="104"/>
      <c r="F21" s="104"/>
      <c r="G21" s="104"/>
      <c r="H21" s="104"/>
      <c r="I21" s="104"/>
      <c r="J21" s="104"/>
      <c r="K21" s="89"/>
      <c r="L21" s="88"/>
      <c r="M21" s="88"/>
      <c r="N21" s="88"/>
      <c r="O21" s="88"/>
      <c r="P21" s="88"/>
      <c r="Q21" s="88"/>
      <c r="R21" s="88"/>
      <c r="S21" s="88"/>
      <c r="T21" s="88"/>
      <c r="V21" s="89"/>
      <c r="W21" s="88"/>
      <c r="X21" s="88"/>
      <c r="Y21" s="88"/>
      <c r="Z21" s="88"/>
      <c r="AA21" s="88"/>
      <c r="AB21" s="88"/>
      <c r="AC21" s="88"/>
      <c r="AD21" s="88"/>
      <c r="AE21" s="88"/>
    </row>
    <row r="22" spans="1:31" ht="19.5" customHeight="1">
      <c r="A22" s="105"/>
      <c r="B22" s="104"/>
      <c r="C22" s="104"/>
      <c r="D22" s="104"/>
      <c r="E22" s="104"/>
      <c r="F22" s="104"/>
      <c r="G22" s="104"/>
      <c r="H22" s="104"/>
      <c r="I22" s="104"/>
      <c r="J22" s="104"/>
      <c r="K22" s="106" t="s">
        <v>30</v>
      </c>
      <c r="L22" s="88"/>
      <c r="M22" s="88"/>
      <c r="N22" s="88"/>
      <c r="O22" s="88"/>
      <c r="P22" s="88"/>
      <c r="Q22" s="88"/>
      <c r="R22" s="88"/>
      <c r="S22" s="88"/>
      <c r="T22" s="88"/>
      <c r="V22" s="89"/>
      <c r="W22" s="88"/>
      <c r="X22" s="88"/>
      <c r="Y22" s="88"/>
      <c r="Z22" s="88"/>
      <c r="AA22" s="88"/>
      <c r="AB22" s="88"/>
      <c r="AC22" s="88"/>
      <c r="AD22" s="88"/>
      <c r="AE22" s="88"/>
    </row>
    <row r="23" spans="1:31" ht="13.5" customHeight="1" thickBot="1">
      <c r="A23" s="63" t="s">
        <v>70</v>
      </c>
      <c r="B23" s="64"/>
      <c r="C23" s="64"/>
      <c r="D23" s="64"/>
      <c r="E23" s="64"/>
      <c r="F23" s="64"/>
      <c r="G23" s="64"/>
      <c r="H23" s="64"/>
      <c r="I23" s="64"/>
      <c r="J23" s="66" t="s">
        <v>32</v>
      </c>
      <c r="K23" s="106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</row>
    <row r="24" spans="1:10" ht="18.75" customHeight="1">
      <c r="A24" s="71" t="s">
        <v>0</v>
      </c>
      <c r="B24" s="72" t="s">
        <v>5</v>
      </c>
      <c r="C24" s="73" t="s">
        <v>6</v>
      </c>
      <c r="D24" s="73" t="s">
        <v>7</v>
      </c>
      <c r="E24" s="73" t="s">
        <v>8</v>
      </c>
      <c r="F24" s="73" t="s">
        <v>9</v>
      </c>
      <c r="G24" s="73" t="s">
        <v>10</v>
      </c>
      <c r="H24" s="73" t="s">
        <v>1</v>
      </c>
      <c r="I24" s="73" t="s">
        <v>11</v>
      </c>
      <c r="J24" s="73" t="s">
        <v>12</v>
      </c>
    </row>
    <row r="25" spans="1:10" ht="18.75" customHeight="1">
      <c r="A25" s="75" t="s">
        <v>71</v>
      </c>
      <c r="B25" s="76"/>
      <c r="C25" s="77"/>
      <c r="D25" s="77"/>
      <c r="E25" s="77"/>
      <c r="F25" s="77"/>
      <c r="G25" s="77"/>
      <c r="H25" s="77"/>
      <c r="I25" s="77"/>
      <c r="J25" s="77"/>
    </row>
    <row r="26" spans="1:10" ht="13.5">
      <c r="A26" s="63"/>
      <c r="B26" s="80" t="s">
        <v>2</v>
      </c>
      <c r="C26" s="81" t="s">
        <v>2</v>
      </c>
      <c r="D26" s="81" t="s">
        <v>2</v>
      </c>
      <c r="E26" s="81" t="s">
        <v>2</v>
      </c>
      <c r="F26" s="81" t="s">
        <v>2</v>
      </c>
      <c r="G26" s="81" t="s">
        <v>2</v>
      </c>
      <c r="H26" s="81" t="s">
        <v>2</v>
      </c>
      <c r="I26" s="81" t="s">
        <v>2</v>
      </c>
      <c r="J26" s="81" t="s">
        <v>2</v>
      </c>
    </row>
    <row r="27" spans="1:10" ht="19.5" customHeight="1">
      <c r="A27" s="108" t="s">
        <v>46</v>
      </c>
      <c r="B27" s="84">
        <v>98.77748337317186</v>
      </c>
      <c r="C27" s="85">
        <v>0.8124319355503467</v>
      </c>
      <c r="D27" s="85">
        <v>0.2262190241632173</v>
      </c>
      <c r="E27" s="85">
        <v>0.18386566711457675</v>
      </c>
      <c r="F27" s="85" t="s">
        <v>105</v>
      </c>
      <c r="G27" s="85" t="s">
        <v>105</v>
      </c>
      <c r="H27" s="86">
        <f>SUM(B27:G27)</f>
        <v>100</v>
      </c>
      <c r="I27" s="85">
        <v>99.58991530872221</v>
      </c>
      <c r="J27" s="85">
        <v>100</v>
      </c>
    </row>
    <row r="28" spans="1:10" ht="19.5" customHeight="1">
      <c r="A28" s="108" t="s">
        <v>47</v>
      </c>
      <c r="B28" s="84">
        <v>96.85415578185355</v>
      </c>
      <c r="C28" s="85">
        <v>2.614292994655392</v>
      </c>
      <c r="D28" s="85">
        <v>0.26368550615865527</v>
      </c>
      <c r="E28" s="85">
        <v>0.26786571733240405</v>
      </c>
      <c r="F28" s="85" t="s">
        <v>105</v>
      </c>
      <c r="G28" s="85" t="s">
        <v>105</v>
      </c>
      <c r="H28" s="86">
        <f aca="true" t="shared" si="1" ref="H28:H43">SUM(B28:G28)</f>
        <v>99.99999999999999</v>
      </c>
      <c r="I28" s="85">
        <v>99.46844877650895</v>
      </c>
      <c r="J28" s="85">
        <v>100</v>
      </c>
    </row>
    <row r="29" spans="1:10" ht="19.5" customHeight="1">
      <c r="A29" s="108" t="s">
        <v>48</v>
      </c>
      <c r="B29" s="84">
        <v>97.56717411651573</v>
      </c>
      <c r="C29" s="85">
        <v>1.9424061966191404</v>
      </c>
      <c r="D29" s="85">
        <v>0.18410580249085906</v>
      </c>
      <c r="E29" s="85">
        <v>0.27442280114720957</v>
      </c>
      <c r="F29" s="85">
        <v>0.03189108322704846</v>
      </c>
      <c r="G29" s="85" t="s">
        <v>105</v>
      </c>
      <c r="H29" s="86">
        <f t="shared" si="1"/>
        <v>100</v>
      </c>
      <c r="I29" s="85">
        <v>99.50958031313488</v>
      </c>
      <c r="J29" s="85">
        <v>99.96810891677295</v>
      </c>
    </row>
    <row r="30" spans="1:10" ht="19.5" customHeight="1">
      <c r="A30" s="108" t="s">
        <v>49</v>
      </c>
      <c r="B30" s="84">
        <v>99.45135690547792</v>
      </c>
      <c r="C30" s="85">
        <v>0.5373005097380287</v>
      </c>
      <c r="D30" s="85">
        <v>0.011342584784063157</v>
      </c>
      <c r="E30" s="85" t="s">
        <v>105</v>
      </c>
      <c r="F30" s="85" t="s">
        <v>105</v>
      </c>
      <c r="G30" s="85" t="s">
        <v>105</v>
      </c>
      <c r="H30" s="86">
        <f t="shared" si="1"/>
        <v>100.00000000000001</v>
      </c>
      <c r="I30" s="85">
        <v>99.98865741521593</v>
      </c>
      <c r="J30" s="85">
        <v>100</v>
      </c>
    </row>
    <row r="31" spans="1:10" ht="19.5" customHeight="1">
      <c r="A31" s="108" t="s">
        <v>50</v>
      </c>
      <c r="B31" s="84">
        <v>96.84123040391351</v>
      </c>
      <c r="C31" s="85">
        <v>2.138259069142923</v>
      </c>
      <c r="D31" s="85">
        <v>0.4908320920827391</v>
      </c>
      <c r="E31" s="85">
        <v>0.5296784348608155</v>
      </c>
      <c r="F31" s="85" t="s">
        <v>105</v>
      </c>
      <c r="G31" s="85" t="s">
        <v>105</v>
      </c>
      <c r="H31" s="86">
        <f t="shared" si="1"/>
        <v>99.99999999999999</v>
      </c>
      <c r="I31" s="85">
        <v>98.97948947305643</v>
      </c>
      <c r="J31" s="85">
        <v>100</v>
      </c>
    </row>
    <row r="32" spans="1:10" ht="19.5" customHeight="1">
      <c r="A32" s="108" t="s">
        <v>51</v>
      </c>
      <c r="B32" s="84">
        <v>98.679413267782</v>
      </c>
      <c r="C32" s="85">
        <v>1.1880251667080046</v>
      </c>
      <c r="D32" s="85" t="s">
        <v>105</v>
      </c>
      <c r="E32" s="85">
        <v>0.13256156551000564</v>
      </c>
      <c r="F32" s="85" t="s">
        <v>105</v>
      </c>
      <c r="G32" s="85" t="s">
        <v>105</v>
      </c>
      <c r="H32" s="86">
        <f t="shared" si="1"/>
        <v>100</v>
      </c>
      <c r="I32" s="85">
        <v>99.86743843449</v>
      </c>
      <c r="J32" s="85">
        <v>100</v>
      </c>
    </row>
    <row r="33" spans="1:10" ht="19.5" customHeight="1">
      <c r="A33" s="108" t="s">
        <v>52</v>
      </c>
      <c r="B33" s="84">
        <v>98.78727659845555</v>
      </c>
      <c r="C33" s="85">
        <v>0.7914628616310191</v>
      </c>
      <c r="D33" s="85">
        <v>0.10055740682849573</v>
      </c>
      <c r="E33" s="85">
        <v>0.3207031330849459</v>
      </c>
      <c r="F33" s="85" t="s">
        <v>105</v>
      </c>
      <c r="G33" s="85" t="s">
        <v>105</v>
      </c>
      <c r="H33" s="86">
        <f t="shared" si="1"/>
        <v>100.00000000000001</v>
      </c>
      <c r="I33" s="85">
        <v>99.57873946008657</v>
      </c>
      <c r="J33" s="85">
        <v>100</v>
      </c>
    </row>
    <row r="34" spans="1:10" ht="19.5" customHeight="1">
      <c r="A34" s="108" t="s">
        <v>53</v>
      </c>
      <c r="B34" s="84">
        <v>98.8748780265497</v>
      </c>
      <c r="C34" s="85">
        <v>0.9324874537535092</v>
      </c>
      <c r="D34" s="85">
        <v>0.08364543156155793</v>
      </c>
      <c r="E34" s="85">
        <v>0.10898908813523649</v>
      </c>
      <c r="F34" s="85" t="s">
        <v>105</v>
      </c>
      <c r="G34" s="85" t="s">
        <v>105</v>
      </c>
      <c r="H34" s="86">
        <f t="shared" si="1"/>
        <v>100</v>
      </c>
      <c r="I34" s="85">
        <v>99.8073654803032</v>
      </c>
      <c r="J34" s="85">
        <v>100</v>
      </c>
    </row>
    <row r="35" spans="1:10" ht="19.5" customHeight="1">
      <c r="A35" s="108" t="s">
        <v>54</v>
      </c>
      <c r="B35" s="84">
        <v>98.84975612830435</v>
      </c>
      <c r="C35" s="85">
        <v>0.9279155253910515</v>
      </c>
      <c r="D35" s="85">
        <v>0.12274645017698065</v>
      </c>
      <c r="E35" s="85">
        <v>0.09048585353475717</v>
      </c>
      <c r="F35" s="85">
        <v>0.004741421378998436</v>
      </c>
      <c r="G35" s="85">
        <v>0.004354621213869616</v>
      </c>
      <c r="H35" s="86">
        <f t="shared" si="1"/>
        <v>100</v>
      </c>
      <c r="I35" s="85">
        <v>99.77767165369539</v>
      </c>
      <c r="J35" s="85">
        <v>99.99090395740713</v>
      </c>
    </row>
    <row r="36" spans="1:10" ht="19.5" customHeight="1">
      <c r="A36" s="108" t="s">
        <v>55</v>
      </c>
      <c r="B36" s="84">
        <v>97.8719297822765</v>
      </c>
      <c r="C36" s="85">
        <v>1.6776868781246765</v>
      </c>
      <c r="D36" s="85">
        <v>0.21440343280819357</v>
      </c>
      <c r="E36" s="85">
        <v>0.12519180040737823</v>
      </c>
      <c r="F36" s="85">
        <v>0.11078810638326181</v>
      </c>
      <c r="G36" s="85" t="s">
        <v>105</v>
      </c>
      <c r="H36" s="86">
        <f t="shared" si="1"/>
        <v>100.00000000000001</v>
      </c>
      <c r="I36" s="85">
        <v>99.54961666040117</v>
      </c>
      <c r="J36" s="85">
        <v>99.88921189361673</v>
      </c>
    </row>
    <row r="37" spans="1:10" ht="19.5" customHeight="1">
      <c r="A37" s="108" t="s">
        <v>56</v>
      </c>
      <c r="B37" s="84">
        <v>98.56145594138206</v>
      </c>
      <c r="C37" s="85">
        <v>1.2587746329096787</v>
      </c>
      <c r="D37" s="85">
        <v>0.08631709432249554</v>
      </c>
      <c r="E37" s="85">
        <v>0.08512133662733512</v>
      </c>
      <c r="F37" s="85">
        <v>0.008330994758434818</v>
      </c>
      <c r="G37" s="85" t="s">
        <v>105</v>
      </c>
      <c r="H37" s="86">
        <f t="shared" si="1"/>
        <v>100.00000000000001</v>
      </c>
      <c r="I37" s="85">
        <v>99.82023057429174</v>
      </c>
      <c r="J37" s="85">
        <v>99.99166900524156</v>
      </c>
    </row>
    <row r="38" spans="1:19" ht="19.5" customHeight="1">
      <c r="A38" s="108" t="s">
        <v>57</v>
      </c>
      <c r="B38" s="84">
        <v>97.85970218495498</v>
      </c>
      <c r="C38" s="85">
        <v>1.593999065181297</v>
      </c>
      <c r="D38" s="85">
        <v>0.26040118593354467</v>
      </c>
      <c r="E38" s="85">
        <v>0.21168983420575732</v>
      </c>
      <c r="F38" s="85">
        <v>0.06097079510002405</v>
      </c>
      <c r="G38" s="85">
        <v>0.013236934624404015</v>
      </c>
      <c r="H38" s="86">
        <f t="shared" si="1"/>
        <v>100</v>
      </c>
      <c r="I38" s="85">
        <v>99.45370125013628</v>
      </c>
      <c r="J38" s="85">
        <v>99.92579227027556</v>
      </c>
      <c r="L38" s="109"/>
      <c r="M38" s="109"/>
      <c r="N38" s="109"/>
      <c r="O38" s="109"/>
      <c r="P38" s="109"/>
      <c r="Q38" s="109"/>
      <c r="R38" s="109"/>
      <c r="S38" s="109"/>
    </row>
    <row r="39" spans="1:19" ht="19.5" customHeight="1">
      <c r="A39" s="108" t="s">
        <v>58</v>
      </c>
      <c r="B39" s="84">
        <v>99.26146007058767</v>
      </c>
      <c r="C39" s="85">
        <v>0.6273388758908275</v>
      </c>
      <c r="D39" s="85">
        <v>0.04304174227566002</v>
      </c>
      <c r="E39" s="85">
        <v>0.06815931124584598</v>
      </c>
      <c r="F39" s="85" t="s">
        <v>105</v>
      </c>
      <c r="G39" s="85" t="s">
        <v>105</v>
      </c>
      <c r="H39" s="86">
        <f t="shared" si="1"/>
        <v>100.00000000000001</v>
      </c>
      <c r="I39" s="85">
        <v>99.8887989464785</v>
      </c>
      <c r="J39" s="85">
        <v>100</v>
      </c>
      <c r="L39" s="110"/>
      <c r="M39" s="110"/>
      <c r="N39" s="110"/>
      <c r="O39" s="110"/>
      <c r="P39" s="110"/>
      <c r="Q39" s="110"/>
      <c r="R39" s="110"/>
      <c r="S39" s="110"/>
    </row>
    <row r="40" spans="1:21" ht="19.5" customHeight="1">
      <c r="A40" s="108" t="s">
        <v>59</v>
      </c>
      <c r="B40" s="84">
        <v>98.31212782028797</v>
      </c>
      <c r="C40" s="85">
        <v>1.4199739247854228</v>
      </c>
      <c r="D40" s="85">
        <v>0.14917368127878924</v>
      </c>
      <c r="E40" s="85">
        <v>0.11872457364782249</v>
      </c>
      <c r="F40" s="85" t="s">
        <v>105</v>
      </c>
      <c r="G40" s="85" t="s">
        <v>105</v>
      </c>
      <c r="H40" s="86">
        <f t="shared" si="1"/>
        <v>100.00000000000001</v>
      </c>
      <c r="I40" s="85">
        <v>99.7321017450734</v>
      </c>
      <c r="J40" s="85">
        <v>100</v>
      </c>
      <c r="U40" s="69" t="s">
        <v>27</v>
      </c>
    </row>
    <row r="41" spans="1:10" ht="19.5" customHeight="1">
      <c r="A41" s="92" t="s">
        <v>45</v>
      </c>
      <c r="B41" s="93">
        <v>98.44948202341561</v>
      </c>
      <c r="C41" s="94">
        <v>1.2465869266277558</v>
      </c>
      <c r="D41" s="94">
        <v>0.14616562239900885</v>
      </c>
      <c r="E41" s="94">
        <v>0.12566159337859012</v>
      </c>
      <c r="F41" s="94">
        <v>0.028794108779712828</v>
      </c>
      <c r="G41" s="94">
        <v>0.0033097253993231474</v>
      </c>
      <c r="H41" s="94">
        <f t="shared" si="1"/>
        <v>100</v>
      </c>
      <c r="I41" s="94">
        <v>99.69606895004335</v>
      </c>
      <c r="J41" s="94">
        <v>99.96789616582097</v>
      </c>
    </row>
    <row r="42" spans="1:10" ht="19.5" customHeight="1">
      <c r="A42" s="95" t="s">
        <v>113</v>
      </c>
      <c r="B42" s="84">
        <v>98.54899553917336</v>
      </c>
      <c r="C42" s="96">
        <v>1.1426755501342523</v>
      </c>
      <c r="D42" s="96">
        <v>0.15195621325479566</v>
      </c>
      <c r="E42" s="96">
        <v>0.12434757197043544</v>
      </c>
      <c r="F42" s="96">
        <v>0.027529275275424356</v>
      </c>
      <c r="G42" s="96">
        <v>0.0044958501917461684</v>
      </c>
      <c r="H42" s="97">
        <f t="shared" si="1"/>
        <v>100.00000000000001</v>
      </c>
      <c r="I42" s="96">
        <v>99.6916710893076</v>
      </c>
      <c r="J42" s="96">
        <v>99.96797487453283</v>
      </c>
    </row>
    <row r="43" spans="1:10" ht="19.5" customHeight="1" thickBot="1">
      <c r="A43" s="99" t="s">
        <v>110</v>
      </c>
      <c r="B43" s="100">
        <v>98.56281664601573</v>
      </c>
      <c r="C43" s="101">
        <v>1.1448341384190508</v>
      </c>
      <c r="D43" s="101">
        <v>0.1685951951200376</v>
      </c>
      <c r="E43" s="101">
        <v>0.09677605516705444</v>
      </c>
      <c r="F43" s="101">
        <v>0.026934493206200314</v>
      </c>
      <c r="G43" s="101">
        <v>4.34720719295162E-05</v>
      </c>
      <c r="H43" s="102">
        <f t="shared" si="1"/>
        <v>100</v>
      </c>
      <c r="I43" s="101">
        <v>99.70765078443478</v>
      </c>
      <c r="J43" s="101">
        <v>99.97302203472186</v>
      </c>
    </row>
  </sheetData>
  <sheetProtection/>
  <mergeCells count="21">
    <mergeCell ref="J3:J4"/>
    <mergeCell ref="H3:H4"/>
    <mergeCell ref="I3:I4"/>
    <mergeCell ref="B3:B4"/>
    <mergeCell ref="C3:C4"/>
    <mergeCell ref="D3:D4"/>
    <mergeCell ref="E3:E4"/>
    <mergeCell ref="F3:F4"/>
    <mergeCell ref="B24:B25"/>
    <mergeCell ref="C24:C25"/>
    <mergeCell ref="D24:D25"/>
    <mergeCell ref="E24:E25"/>
    <mergeCell ref="F24:F25"/>
    <mergeCell ref="G3:G4"/>
    <mergeCell ref="G24:G25"/>
    <mergeCell ref="I24:I25"/>
    <mergeCell ref="L38:S38"/>
    <mergeCell ref="L19:S19"/>
    <mergeCell ref="H24:H25"/>
    <mergeCell ref="K22:K23"/>
    <mergeCell ref="J24:J25"/>
  </mergeCells>
  <dataValidations count="1">
    <dataValidation allowBlank="1" showInputMessage="1" showErrorMessage="1" imeMode="off" sqref="H41:H42 A21 H18:H19"/>
  </dataValidations>
  <printOptions horizontalCentered="1"/>
  <pageMargins left="0.7874015748031497" right="0.7874015748031497" top="0.7086614173228347" bottom="0.4724409448818898" header="0.5118110236220472" footer="0.1968503937007874"/>
  <pageSetup horizontalDpi="600" verticalDpi="600" orientation="portrait" paperSize="9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="90" zoomScaleNormal="90" zoomScalePageLayoutView="0" workbookViewId="0" topLeftCell="A1">
      <selection activeCell="M12" sqref="M12"/>
    </sheetView>
  </sheetViews>
  <sheetFormatPr defaultColWidth="8.796875" defaultRowHeight="14.25"/>
  <cols>
    <col min="1" max="1" width="8.796875" style="1" bestFit="1" customWidth="1"/>
    <col min="2" max="2" width="5.19921875" style="1" customWidth="1"/>
    <col min="3" max="13" width="5.09765625" style="1" bestFit="1" customWidth="1"/>
    <col min="14" max="16384" width="8.69921875" style="1" customWidth="1"/>
  </cols>
  <sheetData>
    <row r="1" spans="1:13" ht="17.25">
      <c r="A1" s="4" t="s">
        <v>13</v>
      </c>
      <c r="B1" s="5" t="s">
        <v>14</v>
      </c>
      <c r="C1" s="5"/>
      <c r="D1" s="5"/>
      <c r="E1" s="5"/>
      <c r="F1" s="5"/>
      <c r="G1" s="5"/>
      <c r="H1" s="4"/>
      <c r="I1" s="5"/>
      <c r="J1" s="5"/>
      <c r="K1" s="5"/>
      <c r="L1" s="5"/>
      <c r="M1" s="5"/>
    </row>
    <row r="2" spans="1:13" ht="17.25">
      <c r="A2" s="6"/>
      <c r="B2" s="7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23</v>
      </c>
      <c r="K2" s="2" t="s">
        <v>24</v>
      </c>
      <c r="L2" s="2" t="s">
        <v>25</v>
      </c>
      <c r="M2" s="2" t="s">
        <v>26</v>
      </c>
    </row>
    <row r="3" spans="1:13" ht="17.25">
      <c r="A3" s="8" t="s">
        <v>108</v>
      </c>
      <c r="B3" s="2">
        <v>98.48478164740241</v>
      </c>
      <c r="C3" s="2">
        <v>98.71576696695172</v>
      </c>
      <c r="D3" s="3">
        <v>98.81778924744133</v>
      </c>
      <c r="E3" s="3">
        <v>98.45218299725836</v>
      </c>
      <c r="F3" s="3">
        <v>97.72682930508978</v>
      </c>
      <c r="G3" s="3">
        <v>98.26527547654578</v>
      </c>
      <c r="H3" s="3">
        <v>99.02425934830298</v>
      </c>
      <c r="I3" s="3">
        <v>98.89895874119826</v>
      </c>
      <c r="J3" s="3">
        <v>98.4484639702794</v>
      </c>
      <c r="K3" s="3">
        <v>98.75763015120427</v>
      </c>
      <c r="L3" s="3">
        <v>98.58223549726559</v>
      </c>
      <c r="M3" s="3">
        <v>98.5891565693645</v>
      </c>
    </row>
    <row r="4" spans="1:13" ht="17.25">
      <c r="A4" s="8" t="s">
        <v>112</v>
      </c>
      <c r="B4" s="2">
        <v>98.7728963359811</v>
      </c>
      <c r="C4" s="2">
        <v>98.66333962975823</v>
      </c>
      <c r="D4" s="3">
        <v>98.24067767363418</v>
      </c>
      <c r="E4" s="3">
        <v>98.29494044786222</v>
      </c>
      <c r="F4" s="3">
        <v>98.23487426649599</v>
      </c>
      <c r="G4" s="3">
        <v>98.56663021803823</v>
      </c>
      <c r="H4" s="3">
        <v>98.54873657267325</v>
      </c>
      <c r="I4" s="3">
        <v>98.75022632859866</v>
      </c>
      <c r="J4" s="3">
        <v>98.3431074839319</v>
      </c>
      <c r="K4" s="3">
        <v>98.75227685156793</v>
      </c>
      <c r="L4" s="3">
        <v>98.80601265514719</v>
      </c>
      <c r="M4" s="3">
        <v>98.61304396299188</v>
      </c>
    </row>
    <row r="5" spans="1:13" ht="17.25">
      <c r="A5" s="9" t="s">
        <v>115</v>
      </c>
      <c r="B5" s="2">
        <v>99</v>
      </c>
      <c r="C5" s="2">
        <v>98.7</v>
      </c>
      <c r="D5" s="3">
        <v>98.5</v>
      </c>
      <c r="E5" s="3">
        <v>97.6</v>
      </c>
      <c r="F5" s="3">
        <v>98</v>
      </c>
      <c r="G5" s="3">
        <v>98</v>
      </c>
      <c r="H5" s="3">
        <v>98.6</v>
      </c>
      <c r="I5" s="3">
        <v>98.7</v>
      </c>
      <c r="J5" s="3">
        <v>98.7</v>
      </c>
      <c r="K5" s="3">
        <v>98.2</v>
      </c>
      <c r="L5" s="3">
        <v>98.6</v>
      </c>
      <c r="M5" s="3">
        <v>98.8</v>
      </c>
    </row>
    <row r="6" spans="1:13" ht="17.25">
      <c r="A6" s="4"/>
      <c r="B6" s="5"/>
      <c r="C6" s="5"/>
      <c r="D6" s="5"/>
      <c r="E6" s="5"/>
      <c r="F6" s="5"/>
      <c r="G6" s="5"/>
      <c r="H6" s="4"/>
      <c r="I6" s="5"/>
      <c r="J6" s="5"/>
      <c r="K6" s="5"/>
      <c r="L6" s="5"/>
      <c r="M6" s="5"/>
    </row>
    <row r="7" spans="1:13" ht="17.25">
      <c r="A7" s="4" t="s">
        <v>13</v>
      </c>
      <c r="B7" s="5" t="s">
        <v>28</v>
      </c>
      <c r="C7" s="5"/>
      <c r="D7" s="5"/>
      <c r="E7" s="5"/>
      <c r="F7" s="5"/>
      <c r="G7" s="5"/>
      <c r="H7" s="4"/>
      <c r="I7" s="5"/>
      <c r="J7" s="5"/>
      <c r="K7" s="5"/>
      <c r="L7" s="5"/>
      <c r="M7" s="5"/>
    </row>
    <row r="8" spans="1:13" ht="17.25">
      <c r="A8" s="6"/>
      <c r="B8" s="7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20</v>
      </c>
      <c r="H8" s="2" t="s">
        <v>21</v>
      </c>
      <c r="I8" s="2" t="s">
        <v>22</v>
      </c>
      <c r="J8" s="2" t="s">
        <v>23</v>
      </c>
      <c r="K8" s="2" t="s">
        <v>24</v>
      </c>
      <c r="L8" s="2" t="s">
        <v>25</v>
      </c>
      <c r="M8" s="2" t="s">
        <v>26</v>
      </c>
    </row>
    <row r="9" spans="1:13" ht="17.25">
      <c r="A9" s="8" t="s">
        <v>108</v>
      </c>
      <c r="B9" s="2">
        <v>99.67103416043452</v>
      </c>
      <c r="C9" s="2">
        <v>99.71953887356874</v>
      </c>
      <c r="D9" s="3">
        <v>99.73244258520957</v>
      </c>
      <c r="E9" s="3">
        <v>99.80967220157459</v>
      </c>
      <c r="F9" s="3">
        <v>99.52180615522154</v>
      </c>
      <c r="G9" s="3">
        <v>99.57593946326078</v>
      </c>
      <c r="H9" s="3">
        <v>99.81436931601839</v>
      </c>
      <c r="I9" s="3">
        <v>99.720787798909</v>
      </c>
      <c r="J9" s="3">
        <v>99.66482284549389</v>
      </c>
      <c r="K9" s="3">
        <v>99.68474680997295</v>
      </c>
      <c r="L9" s="3">
        <v>99.83003278944506</v>
      </c>
      <c r="M9" s="3">
        <v>99.74138493014013</v>
      </c>
    </row>
    <row r="10" spans="1:13" ht="17.25">
      <c r="A10" s="8" t="s">
        <v>112</v>
      </c>
      <c r="B10" s="2">
        <v>99.77989160407675</v>
      </c>
      <c r="C10" s="2">
        <v>99.72782310386528</v>
      </c>
      <c r="D10" s="3">
        <v>99.54731810431008</v>
      </c>
      <c r="E10" s="3">
        <v>99.67125884657166</v>
      </c>
      <c r="F10" s="3">
        <v>99.45943038498751</v>
      </c>
      <c r="G10" s="3">
        <v>99.60437577111301</v>
      </c>
      <c r="H10" s="3">
        <v>99.64984025283724</v>
      </c>
      <c r="I10" s="3">
        <v>99.81468746909077</v>
      </c>
      <c r="J10" s="3">
        <v>99.66354667163456</v>
      </c>
      <c r="K10" s="3">
        <v>99.7035415974912</v>
      </c>
      <c r="L10" s="3">
        <v>99.85776648286748</v>
      </c>
      <c r="M10" s="3">
        <v>99.81714914319684</v>
      </c>
    </row>
    <row r="11" spans="1:13" ht="17.25">
      <c r="A11" s="9" t="s">
        <v>115</v>
      </c>
      <c r="B11" s="2">
        <v>99.8</v>
      </c>
      <c r="C11" s="2">
        <v>99.8</v>
      </c>
      <c r="D11" s="3">
        <v>99.6</v>
      </c>
      <c r="E11" s="3">
        <v>99.5</v>
      </c>
      <c r="F11" s="3">
        <v>99.5</v>
      </c>
      <c r="G11" s="3">
        <v>99.5</v>
      </c>
      <c r="H11" s="3">
        <v>99.7</v>
      </c>
      <c r="I11" s="3">
        <v>99.8</v>
      </c>
      <c r="J11" s="3">
        <v>99.7</v>
      </c>
      <c r="K11" s="3">
        <v>99.7</v>
      </c>
      <c r="L11" s="3">
        <v>99.8</v>
      </c>
      <c r="M11" s="3">
        <v>99.8</v>
      </c>
    </row>
  </sheetData>
  <sheetProtection/>
  <dataValidations count="1">
    <dataValidation allowBlank="1" showInputMessage="1" showErrorMessage="1" imeMode="off" sqref="A3:M5 A9:M11"/>
  </dataValidations>
  <printOptions/>
  <pageMargins left="0" right="0.1968503937007874" top="0" bottom="0.984251968503937" header="0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4" sqref="F4"/>
    </sheetView>
  </sheetViews>
  <sheetFormatPr defaultColWidth="8.796875" defaultRowHeight="14.25"/>
  <sheetData>
    <row r="1" spans="1:9" ht="14.25" thickBot="1">
      <c r="A1" s="10" t="s">
        <v>60</v>
      </c>
      <c r="B1" s="10"/>
      <c r="C1" s="10"/>
      <c r="D1" s="10"/>
      <c r="E1" s="10"/>
      <c r="F1" s="10"/>
      <c r="G1" s="10"/>
      <c r="H1" s="11" t="s">
        <v>61</v>
      </c>
      <c r="I1" s="12"/>
    </row>
    <row r="2" spans="1:9" ht="13.5">
      <c r="A2" s="13"/>
      <c r="B2" s="54" t="s">
        <v>62</v>
      </c>
      <c r="C2" s="56" t="s">
        <v>63</v>
      </c>
      <c r="D2" s="58" t="s">
        <v>64</v>
      </c>
      <c r="E2" s="56" t="s">
        <v>65</v>
      </c>
      <c r="F2" s="60" t="s">
        <v>66</v>
      </c>
      <c r="G2" s="60"/>
      <c r="H2" s="60" t="s">
        <v>67</v>
      </c>
      <c r="I2" s="60"/>
    </row>
    <row r="3" spans="1:9" ht="14.25" thickBot="1">
      <c r="A3" s="14"/>
      <c r="B3" s="55"/>
      <c r="C3" s="57"/>
      <c r="D3" s="57"/>
      <c r="E3" s="59"/>
      <c r="F3" s="15" t="s">
        <v>121</v>
      </c>
      <c r="G3" s="15" t="s">
        <v>120</v>
      </c>
      <c r="H3" s="16" t="s">
        <v>68</v>
      </c>
      <c r="I3" s="15" t="s">
        <v>69</v>
      </c>
    </row>
    <row r="4" spans="1:9" ht="13.5">
      <c r="A4" s="17" t="s">
        <v>91</v>
      </c>
      <c r="B4" s="18">
        <v>3.931</v>
      </c>
      <c r="C4" s="19">
        <v>8.736</v>
      </c>
      <c r="D4" s="19">
        <v>3.201</v>
      </c>
      <c r="E4" s="19">
        <v>5.536</v>
      </c>
      <c r="F4" s="21">
        <v>88.9</v>
      </c>
      <c r="G4" s="20">
        <v>97.1</v>
      </c>
      <c r="H4" s="40">
        <v>40.7</v>
      </c>
      <c r="I4" s="39">
        <v>91.6</v>
      </c>
    </row>
    <row r="5" spans="1:9" ht="13.5">
      <c r="A5" s="17" t="s">
        <v>92</v>
      </c>
      <c r="B5" s="18">
        <v>3.946</v>
      </c>
      <c r="C5" s="19">
        <v>8.739</v>
      </c>
      <c r="D5" s="19">
        <v>3.199</v>
      </c>
      <c r="E5" s="19">
        <v>5.54</v>
      </c>
      <c r="F5" s="30">
        <v>87.6</v>
      </c>
      <c r="G5" s="20">
        <v>96.7</v>
      </c>
      <c r="H5" s="39">
        <v>36.3</v>
      </c>
      <c r="I5" s="39">
        <v>86.5</v>
      </c>
    </row>
    <row r="6" spans="1:9" ht="13.5">
      <c r="A6" s="17" t="s">
        <v>93</v>
      </c>
      <c r="B6" s="18">
        <v>3.987</v>
      </c>
      <c r="C6" s="19">
        <v>8.737</v>
      </c>
      <c r="D6" s="19">
        <v>3.221</v>
      </c>
      <c r="E6" s="19">
        <v>5.517</v>
      </c>
      <c r="F6" s="53">
        <v>90.8</v>
      </c>
      <c r="G6" s="20">
        <v>97.2</v>
      </c>
      <c r="H6" s="39">
        <v>31.6</v>
      </c>
      <c r="I6" s="39">
        <v>82.9</v>
      </c>
    </row>
    <row r="7" spans="1:9" ht="13.5">
      <c r="A7" s="17" t="s">
        <v>94</v>
      </c>
      <c r="B7" s="18">
        <v>3.994</v>
      </c>
      <c r="C7" s="19">
        <v>8.722</v>
      </c>
      <c r="D7" s="19">
        <v>3.221</v>
      </c>
      <c r="E7" s="19">
        <v>5.501</v>
      </c>
      <c r="F7" s="20">
        <v>94.7</v>
      </c>
      <c r="G7" s="20">
        <v>98.8</v>
      </c>
      <c r="H7" s="39">
        <v>29.6</v>
      </c>
      <c r="I7" s="39">
        <v>82.3</v>
      </c>
    </row>
    <row r="8" spans="1:9" ht="13.5">
      <c r="A8" s="17" t="s">
        <v>95</v>
      </c>
      <c r="B8" s="18">
        <v>4.051</v>
      </c>
      <c r="C8" s="19">
        <v>8.757</v>
      </c>
      <c r="D8" s="19">
        <v>3.262</v>
      </c>
      <c r="E8" s="19">
        <v>5.495</v>
      </c>
      <c r="F8" s="21">
        <v>96.2</v>
      </c>
      <c r="G8" s="20">
        <v>99.2</v>
      </c>
      <c r="H8" s="39">
        <v>27.2</v>
      </c>
      <c r="I8" s="39">
        <v>81.2</v>
      </c>
    </row>
    <row r="9" spans="1:9" ht="13.5">
      <c r="A9" s="17" t="s">
        <v>96</v>
      </c>
      <c r="B9" s="18">
        <v>4.05</v>
      </c>
      <c r="C9" s="19">
        <v>8.743</v>
      </c>
      <c r="D9" s="19">
        <v>3.273</v>
      </c>
      <c r="E9" s="19">
        <v>5.47</v>
      </c>
      <c r="F9" s="20">
        <v>97.4</v>
      </c>
      <c r="G9" s="20">
        <v>99.4</v>
      </c>
      <c r="H9" s="39">
        <v>36.3</v>
      </c>
      <c r="I9" s="39">
        <v>88.5</v>
      </c>
    </row>
    <row r="10" spans="1:9" ht="13.5">
      <c r="A10" s="17" t="s">
        <v>97</v>
      </c>
      <c r="B10" s="18">
        <v>4.032</v>
      </c>
      <c r="C10" s="19">
        <v>8.746</v>
      </c>
      <c r="D10" s="19">
        <v>3.254</v>
      </c>
      <c r="E10" s="19">
        <v>5.492</v>
      </c>
      <c r="F10" s="20">
        <v>97.9</v>
      </c>
      <c r="G10" s="20">
        <v>99.5</v>
      </c>
      <c r="H10" s="39">
        <v>48.4</v>
      </c>
      <c r="I10" s="39">
        <v>94</v>
      </c>
    </row>
    <row r="11" spans="1:9" ht="13.5">
      <c r="A11" s="22" t="s">
        <v>98</v>
      </c>
      <c r="B11" s="23">
        <v>4.02</v>
      </c>
      <c r="C11" s="24">
        <v>8.77</v>
      </c>
      <c r="D11" s="24">
        <v>3.292</v>
      </c>
      <c r="E11" s="24">
        <v>5.478</v>
      </c>
      <c r="F11" s="25">
        <v>98.5</v>
      </c>
      <c r="G11" s="25">
        <v>99.6</v>
      </c>
      <c r="H11" s="39">
        <v>62.4</v>
      </c>
      <c r="I11" s="41">
        <v>97.7</v>
      </c>
    </row>
    <row r="12" spans="1:9" ht="13.5">
      <c r="A12" s="26" t="s">
        <v>99</v>
      </c>
      <c r="B12" s="28">
        <v>4.013</v>
      </c>
      <c r="C12" s="28">
        <v>8.739</v>
      </c>
      <c r="D12" s="28">
        <v>3.272</v>
      </c>
      <c r="E12" s="28">
        <v>5.466</v>
      </c>
      <c r="F12" s="28">
        <v>98.7</v>
      </c>
      <c r="G12" s="28">
        <v>99.7</v>
      </c>
      <c r="H12" s="39">
        <v>70.3</v>
      </c>
      <c r="I12" s="42">
        <v>98.8</v>
      </c>
    </row>
    <row r="13" spans="1:9" ht="13.5">
      <c r="A13" s="17" t="s">
        <v>100</v>
      </c>
      <c r="B13" s="20">
        <v>4.008</v>
      </c>
      <c r="C13" s="20">
        <v>8.718</v>
      </c>
      <c r="D13" s="20">
        <v>3.267</v>
      </c>
      <c r="E13" s="20">
        <v>5.45</v>
      </c>
      <c r="F13" s="20">
        <v>98.9</v>
      </c>
      <c r="G13" s="20">
        <v>99.7</v>
      </c>
      <c r="H13" s="39">
        <v>70.3</v>
      </c>
      <c r="I13" s="39">
        <v>98.9</v>
      </c>
    </row>
    <row r="14" spans="1:9" ht="13.5">
      <c r="A14" s="26" t="s">
        <v>101</v>
      </c>
      <c r="B14" s="27">
        <v>4</v>
      </c>
      <c r="C14" s="28">
        <v>8.725</v>
      </c>
      <c r="D14" s="28">
        <v>3.273</v>
      </c>
      <c r="E14" s="27">
        <v>5.452</v>
      </c>
      <c r="F14" s="28">
        <v>98.9</v>
      </c>
      <c r="G14" s="28">
        <v>99.7</v>
      </c>
      <c r="H14" s="39">
        <v>72.2</v>
      </c>
      <c r="I14" s="42">
        <v>99.1</v>
      </c>
    </row>
    <row r="15" spans="1:9" ht="13.5">
      <c r="A15" s="26" t="s">
        <v>102</v>
      </c>
      <c r="B15" s="50">
        <v>3.99</v>
      </c>
      <c r="C15" s="45">
        <v>8.744</v>
      </c>
      <c r="D15" s="51">
        <v>3.272</v>
      </c>
      <c r="E15" s="51">
        <v>5.472</v>
      </c>
      <c r="F15" s="45">
        <v>98.8</v>
      </c>
      <c r="G15" s="51">
        <v>99.8</v>
      </c>
      <c r="H15" s="44">
        <v>72.2</v>
      </c>
      <c r="I15" s="52">
        <v>98.9</v>
      </c>
    </row>
    <row r="16" spans="1:9" ht="13.5">
      <c r="A16" s="17" t="s">
        <v>103</v>
      </c>
      <c r="B16" s="29">
        <v>3.936</v>
      </c>
      <c r="C16" s="29">
        <v>8.738</v>
      </c>
      <c r="D16" s="20">
        <v>3.256</v>
      </c>
      <c r="E16" s="20">
        <v>5.482</v>
      </c>
      <c r="F16" s="30">
        <v>98.7</v>
      </c>
      <c r="G16" s="20">
        <v>99.7</v>
      </c>
      <c r="H16" s="43">
        <v>68</v>
      </c>
      <c r="I16" s="43">
        <v>98.3</v>
      </c>
    </row>
    <row r="17" spans="1:9" ht="13.5">
      <c r="A17" s="22" t="s">
        <v>104</v>
      </c>
      <c r="B17" s="25"/>
      <c r="C17" s="24"/>
      <c r="D17" s="25"/>
      <c r="E17" s="24"/>
      <c r="F17" s="25">
        <v>98.7</v>
      </c>
      <c r="G17" s="25">
        <v>99.7</v>
      </c>
      <c r="H17" s="41"/>
      <c r="I17" s="41"/>
    </row>
    <row r="18" spans="1:9" ht="13.5">
      <c r="A18" s="17" t="s">
        <v>90</v>
      </c>
      <c r="B18" s="20"/>
      <c r="C18" s="19"/>
      <c r="D18" s="20"/>
      <c r="E18" s="19"/>
      <c r="F18" s="20">
        <v>98.7</v>
      </c>
      <c r="G18" s="20">
        <v>99.7</v>
      </c>
      <c r="H18" s="39"/>
      <c r="I18" s="39"/>
    </row>
    <row r="19" spans="1:9" ht="13.5">
      <c r="A19" s="17" t="s">
        <v>106</v>
      </c>
      <c r="B19" s="19"/>
      <c r="C19" s="19"/>
      <c r="D19" s="20"/>
      <c r="E19" s="19"/>
      <c r="F19" s="20">
        <v>98.7</v>
      </c>
      <c r="G19" s="30">
        <v>99.7</v>
      </c>
      <c r="H19" s="39"/>
      <c r="I19" s="39"/>
    </row>
    <row r="20" spans="1:9" ht="13.5">
      <c r="A20" s="17" t="s">
        <v>107</v>
      </c>
      <c r="B20" s="19"/>
      <c r="C20" s="19"/>
      <c r="D20" s="20"/>
      <c r="E20" s="19"/>
      <c r="F20" s="20">
        <v>98.6</v>
      </c>
      <c r="G20" s="30">
        <v>99.7</v>
      </c>
      <c r="H20" s="39"/>
      <c r="I20" s="39"/>
    </row>
    <row r="21" spans="1:9" ht="13.5">
      <c r="A21" s="17" t="s">
        <v>109</v>
      </c>
      <c r="B21" s="19"/>
      <c r="C21" s="19"/>
      <c r="D21" s="20"/>
      <c r="E21" s="19"/>
      <c r="F21" s="20">
        <v>98.8</v>
      </c>
      <c r="G21" s="30">
        <v>99.7</v>
      </c>
      <c r="H21" s="39"/>
      <c r="I21" s="39"/>
    </row>
    <row r="22" spans="1:9" ht="13.5">
      <c r="A22" s="17" t="s">
        <v>116</v>
      </c>
      <c r="B22" s="19"/>
      <c r="C22" s="19"/>
      <c r="D22" s="20"/>
      <c r="E22" s="19"/>
      <c r="F22" s="20">
        <v>98.6</v>
      </c>
      <c r="G22" s="30">
        <v>99.7</v>
      </c>
      <c r="H22" s="20"/>
      <c r="I22" s="20"/>
    </row>
    <row r="23" spans="1:9" s="49" customFormat="1" ht="13.5">
      <c r="A23" s="26" t="s">
        <v>117</v>
      </c>
      <c r="B23" s="27"/>
      <c r="C23" s="27"/>
      <c r="D23" s="28"/>
      <c r="E23" s="27"/>
      <c r="F23" s="28">
        <v>98.5</v>
      </c>
      <c r="G23" s="45">
        <v>99.7</v>
      </c>
      <c r="H23" s="28"/>
      <c r="I23" s="28"/>
    </row>
    <row r="24" spans="1:9" ht="14.25" thickBot="1">
      <c r="A24" s="26" t="s">
        <v>118</v>
      </c>
      <c r="B24" s="46"/>
      <c r="C24" s="46"/>
      <c r="D24" s="47"/>
      <c r="E24" s="46"/>
      <c r="F24" s="47">
        <v>98.4</v>
      </c>
      <c r="G24" s="48">
        <v>99.7</v>
      </c>
      <c r="H24" s="47"/>
      <c r="I24" s="47"/>
    </row>
    <row r="25" spans="1:9" ht="13.5">
      <c r="A25" s="32"/>
      <c r="B25" s="24"/>
      <c r="C25" s="24"/>
      <c r="D25" s="25"/>
      <c r="E25" s="24"/>
      <c r="F25" s="25"/>
      <c r="G25" s="31"/>
      <c r="H25" s="25"/>
      <c r="I25" s="25"/>
    </row>
  </sheetData>
  <sheetProtection/>
  <mergeCells count="6">
    <mergeCell ref="B2:B3"/>
    <mergeCell ref="C2:C3"/>
    <mergeCell ref="D2:D3"/>
    <mergeCell ref="E2:E3"/>
    <mergeCell ref="F2:G2"/>
    <mergeCell ref="H2:I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2" sqref="F1:F16384"/>
    </sheetView>
  </sheetViews>
  <sheetFormatPr defaultColWidth="8.796875" defaultRowHeight="14.25"/>
  <cols>
    <col min="1" max="1" width="4" style="0" bestFit="1" customWidth="1"/>
    <col min="2" max="2" width="12.5" style="0" bestFit="1" customWidth="1"/>
    <col min="3" max="3" width="5" style="0" bestFit="1" customWidth="1"/>
    <col min="4" max="4" width="5.3984375" style="0" bestFit="1" customWidth="1"/>
    <col min="6" max="6" width="5.3984375" style="0" bestFit="1" customWidth="1"/>
    <col min="7" max="7" width="12.5" style="0" bestFit="1" customWidth="1"/>
    <col min="8" max="8" width="5" style="0" bestFit="1" customWidth="1"/>
    <col min="9" max="9" width="5.3984375" style="0" bestFit="1" customWidth="1"/>
  </cols>
  <sheetData>
    <row r="1" spans="1:9" ht="13.5">
      <c r="A1" s="62" t="s">
        <v>72</v>
      </c>
      <c r="B1" s="62"/>
      <c r="C1" s="62"/>
      <c r="D1" s="62"/>
      <c r="F1" s="62" t="s">
        <v>89</v>
      </c>
      <c r="G1" s="62"/>
      <c r="H1" s="62"/>
      <c r="I1" s="62"/>
    </row>
    <row r="2" spans="1:9" ht="27" customHeight="1">
      <c r="A2" s="33"/>
      <c r="B2" s="61" t="s">
        <v>73</v>
      </c>
      <c r="C2" s="61"/>
      <c r="D2" s="35" t="s">
        <v>74</v>
      </c>
      <c r="G2" s="61" t="s">
        <v>73</v>
      </c>
      <c r="H2" s="61"/>
      <c r="I2" s="35" t="s">
        <v>74</v>
      </c>
    </row>
    <row r="3" spans="1:9" ht="13.5">
      <c r="A3" s="36" t="s">
        <v>75</v>
      </c>
      <c r="B3" s="36">
        <v>97.28512469073814</v>
      </c>
      <c r="C3" s="37">
        <f>ROUND(B3,1)</f>
        <v>97.3</v>
      </c>
      <c r="D3" s="34">
        <f>RANK(C3,$C$3:$C$16)</f>
        <v>12</v>
      </c>
      <c r="F3" s="38" t="s">
        <v>15</v>
      </c>
      <c r="G3">
        <v>98.75540185162835</v>
      </c>
      <c r="H3" s="37">
        <f>ROUND(G3,1)</f>
        <v>98.8</v>
      </c>
      <c r="I3" s="34">
        <f>RANK(H3,$H$3:$H$14)</f>
        <v>4</v>
      </c>
    </row>
    <row r="4" spans="1:9" ht="13.5">
      <c r="A4" s="36" t="s">
        <v>76</v>
      </c>
      <c r="B4" s="36">
        <v>97.24997176786252</v>
      </c>
      <c r="C4" s="37">
        <f aca="true" t="shared" si="0" ref="C4:C16">ROUND(B4,1)</f>
        <v>97.2</v>
      </c>
      <c r="D4" s="34">
        <f aca="true" t="shared" si="1" ref="D4:D16">RANK(C4,$C$3:$C$16)</f>
        <v>13</v>
      </c>
      <c r="F4" s="38" t="s">
        <v>16</v>
      </c>
      <c r="G4">
        <v>98.99069076301103</v>
      </c>
      <c r="H4" s="37">
        <f aca="true" t="shared" si="2" ref="H4:H14">ROUND(G4,1)</f>
        <v>99</v>
      </c>
      <c r="I4" s="34">
        <f aca="true" t="shared" si="3" ref="I4:I14">RANK(H4,$H$3:$H$14)</f>
        <v>1</v>
      </c>
    </row>
    <row r="5" spans="1:9" ht="13.5">
      <c r="A5" s="36" t="s">
        <v>77</v>
      </c>
      <c r="B5" s="36">
        <v>98.70661625485165</v>
      </c>
      <c r="C5" s="37">
        <f t="shared" si="0"/>
        <v>98.7</v>
      </c>
      <c r="D5" s="34">
        <f t="shared" si="1"/>
        <v>5</v>
      </c>
      <c r="F5" s="38" t="s">
        <v>17</v>
      </c>
      <c r="G5">
        <v>98.52173436099777</v>
      </c>
      <c r="H5" s="37">
        <f t="shared" si="2"/>
        <v>98.5</v>
      </c>
      <c r="I5" s="34">
        <f t="shared" si="3"/>
        <v>10</v>
      </c>
    </row>
    <row r="6" spans="1:9" ht="13.5">
      <c r="A6" s="36" t="s">
        <v>78</v>
      </c>
      <c r="B6" s="36">
        <v>96.81387522197333</v>
      </c>
      <c r="C6" s="37">
        <f t="shared" si="0"/>
        <v>96.8</v>
      </c>
      <c r="D6" s="34">
        <f t="shared" si="1"/>
        <v>14</v>
      </c>
      <c r="F6" s="38" t="s">
        <v>18</v>
      </c>
      <c r="G6">
        <v>98.46514216609695</v>
      </c>
      <c r="H6" s="37">
        <f t="shared" si="2"/>
        <v>98.5</v>
      </c>
      <c r="I6" s="34">
        <f t="shared" si="3"/>
        <v>10</v>
      </c>
    </row>
    <row r="7" spans="1:9" ht="13.5">
      <c r="A7" s="36" t="s">
        <v>79</v>
      </c>
      <c r="B7" s="36">
        <v>99.10754036656431</v>
      </c>
      <c r="C7" s="37">
        <f t="shared" si="0"/>
        <v>99.1</v>
      </c>
      <c r="D7" s="34">
        <f t="shared" si="1"/>
        <v>1</v>
      </c>
      <c r="F7" s="38" t="s">
        <v>19</v>
      </c>
      <c r="G7">
        <v>98.20273329361409</v>
      </c>
      <c r="H7" s="37">
        <f t="shared" si="2"/>
        <v>98.2</v>
      </c>
      <c r="I7" s="34">
        <f t="shared" si="3"/>
        <v>12</v>
      </c>
    </row>
    <row r="8" spans="1:9" ht="13.5">
      <c r="A8" s="36" t="s">
        <v>80</v>
      </c>
      <c r="B8" s="36">
        <v>98.2222803228554</v>
      </c>
      <c r="C8" s="37">
        <f t="shared" si="0"/>
        <v>98.2</v>
      </c>
      <c r="D8" s="34">
        <f t="shared" si="1"/>
        <v>10</v>
      </c>
      <c r="F8" s="38" t="s">
        <v>20</v>
      </c>
      <c r="G8">
        <v>98.68899181566228</v>
      </c>
      <c r="H8" s="37">
        <f t="shared" si="2"/>
        <v>98.7</v>
      </c>
      <c r="I8" s="34">
        <f t="shared" si="3"/>
        <v>6</v>
      </c>
    </row>
    <row r="9" spans="1:9" ht="13.5">
      <c r="A9" s="36" t="s">
        <v>81</v>
      </c>
      <c r="B9" s="36">
        <v>98.72747305347063</v>
      </c>
      <c r="C9" s="37">
        <f t="shared" si="0"/>
        <v>98.7</v>
      </c>
      <c r="D9" s="34">
        <f t="shared" si="1"/>
        <v>5</v>
      </c>
      <c r="F9" s="38" t="s">
        <v>21</v>
      </c>
      <c r="G9">
        <v>98.69383890298408</v>
      </c>
      <c r="H9" s="37">
        <f t="shared" si="2"/>
        <v>98.7</v>
      </c>
      <c r="I9" s="34">
        <f t="shared" si="3"/>
        <v>6</v>
      </c>
    </row>
    <row r="10" spans="1:9" ht="13.5">
      <c r="A10" s="36" t="s">
        <v>82</v>
      </c>
      <c r="B10" s="36">
        <v>99.13611200119992</v>
      </c>
      <c r="C10" s="37">
        <f t="shared" si="0"/>
        <v>99.1</v>
      </c>
      <c r="D10" s="34">
        <f t="shared" si="1"/>
        <v>1</v>
      </c>
      <c r="F10" s="38" t="s">
        <v>22</v>
      </c>
      <c r="G10">
        <v>98.86891108224145</v>
      </c>
      <c r="H10" s="37">
        <f t="shared" si="2"/>
        <v>98.9</v>
      </c>
      <c r="I10" s="34">
        <f t="shared" si="3"/>
        <v>2</v>
      </c>
    </row>
    <row r="11" spans="1:9" ht="13.5">
      <c r="A11" s="36" t="s">
        <v>83</v>
      </c>
      <c r="B11" s="36">
        <v>98.92181865367205</v>
      </c>
      <c r="C11" s="37">
        <f t="shared" si="0"/>
        <v>98.9</v>
      </c>
      <c r="D11" s="34">
        <f t="shared" si="1"/>
        <v>3</v>
      </c>
      <c r="F11" s="38" t="s">
        <v>23</v>
      </c>
      <c r="G11">
        <v>98.80291666832034</v>
      </c>
      <c r="H11" s="37">
        <f t="shared" si="2"/>
        <v>98.8</v>
      </c>
      <c r="I11" s="34">
        <f t="shared" si="3"/>
        <v>4</v>
      </c>
    </row>
    <row r="12" spans="1:9" ht="13.5">
      <c r="A12" s="36" t="s">
        <v>84</v>
      </c>
      <c r="B12" s="36">
        <v>98.9382309331283</v>
      </c>
      <c r="C12" s="37">
        <f t="shared" si="0"/>
        <v>98.9</v>
      </c>
      <c r="D12" s="34">
        <f t="shared" si="1"/>
        <v>3</v>
      </c>
      <c r="F12" s="38" t="s">
        <v>24</v>
      </c>
      <c r="G12">
        <v>98.8936866375346</v>
      </c>
      <c r="H12" s="37">
        <f t="shared" si="2"/>
        <v>98.9</v>
      </c>
      <c r="I12" s="34">
        <f t="shared" si="3"/>
        <v>2</v>
      </c>
    </row>
    <row r="13" spans="1:9" ht="13.5">
      <c r="A13" s="36" t="s">
        <v>85</v>
      </c>
      <c r="B13" s="36">
        <v>98.72435096321834</v>
      </c>
      <c r="C13" s="37">
        <f t="shared" si="0"/>
        <v>98.7</v>
      </c>
      <c r="D13" s="34">
        <f t="shared" si="1"/>
        <v>5</v>
      </c>
      <c r="F13" s="38" t="s">
        <v>25</v>
      </c>
      <c r="G13">
        <v>98.55839417576483</v>
      </c>
      <c r="H13" s="37">
        <f t="shared" si="2"/>
        <v>98.6</v>
      </c>
      <c r="I13" s="34">
        <f t="shared" si="3"/>
        <v>9</v>
      </c>
    </row>
    <row r="14" spans="1:9" ht="13.5">
      <c r="A14" s="36" t="s">
        <v>86</v>
      </c>
      <c r="B14" s="36">
        <v>98.3307102395714</v>
      </c>
      <c r="C14" s="37">
        <f t="shared" si="0"/>
        <v>98.3</v>
      </c>
      <c r="D14" s="34">
        <f t="shared" si="1"/>
        <v>9</v>
      </c>
      <c r="F14" s="38" t="s">
        <v>26</v>
      </c>
      <c r="G14">
        <v>98.70043145376161</v>
      </c>
      <c r="H14" s="37">
        <f t="shared" si="2"/>
        <v>98.7</v>
      </c>
      <c r="I14" s="34">
        <f t="shared" si="3"/>
        <v>6</v>
      </c>
    </row>
    <row r="15" spans="1:4" ht="13.5">
      <c r="A15" s="36" t="s">
        <v>87</v>
      </c>
      <c r="B15" s="36">
        <v>98.44614631950212</v>
      </c>
      <c r="C15" s="37">
        <f t="shared" si="0"/>
        <v>98.4</v>
      </c>
      <c r="D15" s="34">
        <f t="shared" si="1"/>
        <v>8</v>
      </c>
    </row>
    <row r="16" spans="1:4" ht="13.5">
      <c r="A16" s="36" t="s">
        <v>88</v>
      </c>
      <c r="B16" s="36">
        <v>98.04392252570442</v>
      </c>
      <c r="C16" s="37">
        <f t="shared" si="0"/>
        <v>98</v>
      </c>
      <c r="D16" s="34">
        <f t="shared" si="1"/>
        <v>11</v>
      </c>
    </row>
  </sheetData>
  <sheetProtection/>
  <mergeCells count="4">
    <mergeCell ref="B2:C2"/>
    <mergeCell ref="G2:H2"/>
    <mergeCell ref="F1:I1"/>
    <mergeCell ref="A1:D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中田 亜土武</cp:lastModifiedBy>
  <cp:lastPrinted>2019-11-19T04:18:50Z</cp:lastPrinted>
  <dcterms:created xsi:type="dcterms:W3CDTF">1999-07-04T23:53:33Z</dcterms:created>
  <dcterms:modified xsi:type="dcterms:W3CDTF">2022-06-02T05:40:48Z</dcterms:modified>
  <cp:category/>
  <cp:version/>
  <cp:contentType/>
  <cp:contentStatus/>
</cp:coreProperties>
</file>